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00" windowHeight="6036" tabRatio="603" activeTab="0"/>
  </bookViews>
  <sheets>
    <sheet name="Értékelő 1" sheetId="1" r:id="rId1"/>
    <sheet name="Értékelő 2" sheetId="2" r:id="rId2"/>
    <sheet name="Értékelő 3" sheetId="3" r:id="rId3"/>
    <sheet name="Értékelő 4" sheetId="4" r:id="rId4"/>
    <sheet name="Összértékelő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<sst xmlns="http://schemas.openxmlformats.org/spreadsheetml/2006/main" count="262" uniqueCount="68">
  <si>
    <t>Össz</t>
  </si>
  <si>
    <t>A</t>
  </si>
  <si>
    <t>B</t>
  </si>
  <si>
    <t>C</t>
  </si>
  <si>
    <t>Pont</t>
  </si>
  <si>
    <t>Ssz</t>
  </si>
  <si>
    <t>R+C</t>
  </si>
  <si>
    <t xml:space="preserve">A </t>
  </si>
  <si>
    <t>A+B+C</t>
  </si>
  <si>
    <t>JELIGE</t>
  </si>
  <si>
    <t>NÉV</t>
  </si>
  <si>
    <t>A*</t>
  </si>
  <si>
    <t>B*</t>
  </si>
  <si>
    <t>C*</t>
  </si>
  <si>
    <t>Ö.R.</t>
  </si>
  <si>
    <t>A R.</t>
  </si>
  <si>
    <t>B R.</t>
  </si>
  <si>
    <t>C R.</t>
  </si>
  <si>
    <t>ÉRTÉKELŐ 1</t>
  </si>
  <si>
    <t>ÉRTÉKELŐ 3</t>
  </si>
  <si>
    <t>PÁLYAKITŰZÉS 2002</t>
  </si>
  <si>
    <t>ÉRTÉKELŐ 2</t>
  </si>
  <si>
    <t>ÉRTÉKELŐ 4</t>
  </si>
  <si>
    <t>Vaddisznó 1.</t>
  </si>
  <si>
    <t>Holger</t>
  </si>
  <si>
    <t>IEEE 1394</t>
  </si>
  <si>
    <t>Liget</t>
  </si>
  <si>
    <t>Bucka</t>
  </si>
  <si>
    <t>Vaddisznó 2.</t>
  </si>
  <si>
    <t>Ősz</t>
  </si>
  <si>
    <t>Rókabögyös</t>
  </si>
  <si>
    <t>Bűvös kocka</t>
  </si>
  <si>
    <t>Utód</t>
  </si>
  <si>
    <t>Rémlátomás</t>
  </si>
  <si>
    <t>Ranunculus</t>
  </si>
  <si>
    <t>Mikroszkóp</t>
  </si>
  <si>
    <t>Alma</t>
  </si>
  <si>
    <t>Ördög</t>
  </si>
  <si>
    <t>Oriago</t>
  </si>
  <si>
    <t>Nehézterep</t>
  </si>
  <si>
    <t>Huszonhárom</t>
  </si>
  <si>
    <t>Dzsinda</t>
  </si>
  <si>
    <t>Trabi</t>
  </si>
  <si>
    <t>Blaze</t>
  </si>
  <si>
    <t>2002. Nov. 7.</t>
  </si>
  <si>
    <t>ABC def</t>
  </si>
  <si>
    <t>Lovacska</t>
  </si>
  <si>
    <t>Bolondvár</t>
  </si>
  <si>
    <t>Gyalogkakukk</t>
  </si>
  <si>
    <t>Pumukli</t>
  </si>
  <si>
    <t>Hókotló</t>
  </si>
  <si>
    <t>Proba</t>
  </si>
  <si>
    <t>Reklám</t>
  </si>
  <si>
    <t>Bükkfensík</t>
  </si>
  <si>
    <t>Öreg Kotló-hegy</t>
  </si>
  <si>
    <t>Mackó</t>
  </si>
  <si>
    <t>Agria OL</t>
  </si>
  <si>
    <t>Billy</t>
  </si>
  <si>
    <t>#A+B+C</t>
  </si>
  <si>
    <t>#A*</t>
  </si>
  <si>
    <t>#B*</t>
  </si>
  <si>
    <t>#C*</t>
  </si>
  <si>
    <t xml:space="preserve">                                             PÁLYAKITŰZÉS 2002</t>
  </si>
  <si>
    <t xml:space="preserve">                                                                          ÉRTÉKELŐ  ÖSSZESÍTŐ</t>
  </si>
  <si>
    <t>Nehéz terep</t>
  </si>
  <si>
    <t>Dzsindzsa</t>
  </si>
  <si>
    <t>ABCdef</t>
  </si>
  <si>
    <t>Próba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</si>
</sst>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\ _F_t_-;\-* #,##0.0\ _F_t_-;_-* &quot;-&quot;??\ _F_t_-;_-@_-"/>
    <numFmt numFmtId="174" formatCode="_-* #,##0\ _F_t_-;\-* #,##0\ _F_t_-;_-* &quot;-&quot;??\ _F_t_-;_-@_-"/>
    <numFmt numFmtId="175" formatCode="0.0"/>
  </numFmts>
  <fonts count="8">
    <font>
      <sz val="10"/>
      <name val="Times New Roman CE"/>
      <family val="0"/>
    </font>
    <font>
      <sz val="8"/>
      <name val="Times New Roman CE"/>
      <family val="1"/>
    </font>
    <font>
      <b/>
      <sz val="1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Alignment="1" quotePrefix="1">
      <alignment horizontal="center"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5" fontId="1" fillId="0" borderId="2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5" fontId="1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A3" sqref="A3:O3"/>
    </sheetView>
  </sheetViews>
  <sheetFormatPr defaultColWidth="9.00390625" defaultRowHeight="12.75"/>
  <cols>
    <col min="1" max="1" width="4.375" style="0" customWidth="1"/>
    <col min="2" max="2" width="15.75390625" style="0" bestFit="1" customWidth="1"/>
    <col min="3" max="3" width="20.75390625" style="0" customWidth="1"/>
    <col min="4" max="7" width="7.375" style="0" customWidth="1"/>
    <col min="8" max="10" width="7.375" style="1" customWidth="1"/>
    <col min="11" max="11" width="5.125" style="1" bestFit="1" customWidth="1"/>
    <col min="12" max="15" width="7.375" style="1" customWidth="1"/>
  </cols>
  <sheetData>
    <row r="1" spans="1:15" s="34" customFormat="1" ht="12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34" customFormat="1" ht="17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4" customHeight="1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s="12" customFormat="1" ht="13.5" thickBot="1">
      <c r="A4" s="22"/>
      <c r="B4" s="21" t="s">
        <v>9</v>
      </c>
      <c r="C4" s="20" t="s">
        <v>10</v>
      </c>
      <c r="D4" s="20" t="s">
        <v>6</v>
      </c>
      <c r="E4" s="20" t="s">
        <v>7</v>
      </c>
      <c r="F4" s="20" t="s">
        <v>2</v>
      </c>
      <c r="G4" s="20" t="s">
        <v>3</v>
      </c>
      <c r="H4" s="20" t="s">
        <v>8</v>
      </c>
      <c r="I4" s="20" t="s">
        <v>14</v>
      </c>
      <c r="J4" s="20" t="s">
        <v>11</v>
      </c>
      <c r="K4" s="20" t="s">
        <v>15</v>
      </c>
      <c r="L4" s="20" t="s">
        <v>12</v>
      </c>
      <c r="M4" s="20" t="s">
        <v>16</v>
      </c>
      <c r="N4" s="20" t="s">
        <v>13</v>
      </c>
      <c r="O4" s="20" t="s">
        <v>17</v>
      </c>
      <c r="P4" s="11"/>
    </row>
    <row r="5" spans="1:16" ht="13.5" thickTop="1">
      <c r="A5" s="23">
        <v>1</v>
      </c>
      <c r="B5" s="25" t="s">
        <v>23</v>
      </c>
      <c r="C5" s="16"/>
      <c r="D5" s="16">
        <v>32</v>
      </c>
      <c r="E5" s="17">
        <v>524</v>
      </c>
      <c r="F5" s="17">
        <v>274.5</v>
      </c>
      <c r="G5" s="17">
        <v>62.4</v>
      </c>
      <c r="H5" s="17">
        <f>SUM(D5:G5)</f>
        <v>892.9</v>
      </c>
      <c r="I5" s="18">
        <f>RANK(H5,H5:H39,0)</f>
        <v>27</v>
      </c>
      <c r="J5" s="18">
        <f aca="true" t="shared" si="0" ref="J5:J39">SUM(D5:E5)</f>
        <v>556</v>
      </c>
      <c r="K5" s="18">
        <f>RANK(J5,J5:J39,0)</f>
        <v>25</v>
      </c>
      <c r="L5" s="17">
        <f>(SUM((D5*0.5),F5))</f>
        <v>290.5</v>
      </c>
      <c r="M5" s="18">
        <f>RANK(L5,L5:L39,0)</f>
        <v>12</v>
      </c>
      <c r="N5" s="19">
        <f>(SUM((D5*0.25),G5))</f>
        <v>70.4</v>
      </c>
      <c r="O5" s="18">
        <f>RANK(N5,N5:N39,0)</f>
        <v>29</v>
      </c>
      <c r="P5" s="9"/>
    </row>
    <row r="6" spans="1:16" ht="12.75">
      <c r="A6" s="24">
        <v>2</v>
      </c>
      <c r="B6" s="26" t="s">
        <v>24</v>
      </c>
      <c r="C6" s="7"/>
      <c r="D6" s="7">
        <v>26</v>
      </c>
      <c r="E6" s="8">
        <v>537.2</v>
      </c>
      <c r="F6" s="8">
        <v>255.3</v>
      </c>
      <c r="G6" s="8">
        <v>88.6</v>
      </c>
      <c r="H6" s="8">
        <f aca="true" t="shared" si="1" ref="H6:H18">SUM(D6:G6)</f>
        <v>907.1</v>
      </c>
      <c r="I6" s="10">
        <f>RANK(H6,H5:H39,0)</f>
        <v>24</v>
      </c>
      <c r="J6" s="10">
        <f t="shared" si="0"/>
        <v>563.2</v>
      </c>
      <c r="K6" s="10">
        <f>RANK(J6,J5:J39,0)</f>
        <v>23</v>
      </c>
      <c r="L6" s="17">
        <f aca="true" t="shared" si="2" ref="L6:L39">(SUM((D6*0.5),F6))</f>
        <v>268.3</v>
      </c>
      <c r="M6" s="10">
        <f>RANK(L6,L5:L39,0)</f>
        <v>21</v>
      </c>
      <c r="N6" s="19">
        <f>(SUM((D6*0.25),G6))</f>
        <v>95.1</v>
      </c>
      <c r="O6" s="10">
        <f>RANK(N6,N5:N39,0)</f>
        <v>21</v>
      </c>
      <c r="P6" s="9"/>
    </row>
    <row r="7" spans="1:16" ht="12.75">
      <c r="A7" s="24">
        <v>3</v>
      </c>
      <c r="B7" s="26" t="s">
        <v>25</v>
      </c>
      <c r="C7" s="7"/>
      <c r="D7" s="7">
        <v>29</v>
      </c>
      <c r="E7" s="8">
        <v>813.4</v>
      </c>
      <c r="F7" s="8">
        <v>227.9</v>
      </c>
      <c r="G7" s="8">
        <v>86.4</v>
      </c>
      <c r="H7" s="8">
        <f t="shared" si="1"/>
        <v>1156.7</v>
      </c>
      <c r="I7" s="10">
        <f>RANK(H7,H5:H39,0)</f>
        <v>2</v>
      </c>
      <c r="J7" s="10">
        <f t="shared" si="0"/>
        <v>842.4</v>
      </c>
      <c r="K7" s="10">
        <f>RANK(J7,J5:J39,0)</f>
        <v>1</v>
      </c>
      <c r="L7" s="17">
        <f t="shared" si="2"/>
        <v>242.4</v>
      </c>
      <c r="M7" s="10">
        <f>RANK(L7,L5:L39,0)</f>
        <v>27</v>
      </c>
      <c r="N7" s="19">
        <f aca="true" t="shared" si="3" ref="N7:N39">(SUM((D7*0.25),G7))</f>
        <v>93.65</v>
      </c>
      <c r="O7" s="10">
        <f>RANK(N7,N5:N39,0)</f>
        <v>22</v>
      </c>
      <c r="P7" s="9"/>
    </row>
    <row r="8" spans="1:16" ht="12.75">
      <c r="A8" s="24">
        <v>4</v>
      </c>
      <c r="B8" s="26" t="s">
        <v>26</v>
      </c>
      <c r="C8" s="7"/>
      <c r="D8" s="7">
        <v>30</v>
      </c>
      <c r="E8" s="8">
        <v>630.2</v>
      </c>
      <c r="F8" s="8">
        <v>249.2</v>
      </c>
      <c r="G8" s="8">
        <v>73.3</v>
      </c>
      <c r="H8" s="8">
        <f t="shared" si="1"/>
        <v>982.7</v>
      </c>
      <c r="I8" s="10">
        <f>RANK(H8,H5:H39,0)</f>
        <v>19</v>
      </c>
      <c r="J8" s="10">
        <f t="shared" si="0"/>
        <v>660.2</v>
      </c>
      <c r="K8" s="10">
        <f>RANK(J8,J5:J39,0)</f>
        <v>11</v>
      </c>
      <c r="L8" s="17">
        <f t="shared" si="2"/>
        <v>264.2</v>
      </c>
      <c r="M8" s="10">
        <f>RANK(L8,L5:L39,0)</f>
        <v>23</v>
      </c>
      <c r="N8" s="19">
        <f t="shared" si="3"/>
        <v>80.8</v>
      </c>
      <c r="O8" s="10">
        <f>RANK(N8,N5:N39,0)</f>
        <v>28</v>
      </c>
      <c r="P8" s="9"/>
    </row>
    <row r="9" spans="1:16" ht="12.75">
      <c r="A9" s="24">
        <v>5</v>
      </c>
      <c r="B9" s="26" t="s">
        <v>27</v>
      </c>
      <c r="C9" s="7"/>
      <c r="D9" s="7">
        <v>28</v>
      </c>
      <c r="E9" s="8">
        <v>583.6</v>
      </c>
      <c r="F9" s="8">
        <v>287.9</v>
      </c>
      <c r="G9" s="8">
        <v>105.6</v>
      </c>
      <c r="H9" s="8">
        <f t="shared" si="1"/>
        <v>1005.1</v>
      </c>
      <c r="I9" s="10">
        <f>RANK(H9,H5:H39,0)</f>
        <v>14</v>
      </c>
      <c r="J9" s="10">
        <f t="shared" si="0"/>
        <v>611.6</v>
      </c>
      <c r="K9" s="10">
        <f>RANK(J9,J5:J39,0)</f>
        <v>18</v>
      </c>
      <c r="L9" s="17">
        <f t="shared" si="2"/>
        <v>301.9</v>
      </c>
      <c r="M9" s="10">
        <f>RANK(L9,L5:L39,0)</f>
        <v>11</v>
      </c>
      <c r="N9" s="19">
        <f t="shared" si="3"/>
        <v>112.6</v>
      </c>
      <c r="O9" s="10">
        <f>RANK(N9,N5:N39,0)</f>
        <v>11</v>
      </c>
      <c r="P9" s="9"/>
    </row>
    <row r="10" spans="1:16" ht="12.75">
      <c r="A10" s="24">
        <v>6</v>
      </c>
      <c r="B10" s="26" t="s">
        <v>28</v>
      </c>
      <c r="C10" s="7"/>
      <c r="D10" s="7">
        <v>26</v>
      </c>
      <c r="E10" s="8">
        <v>593.5</v>
      </c>
      <c r="F10" s="8">
        <v>337.6</v>
      </c>
      <c r="G10" s="8">
        <v>62.7</v>
      </c>
      <c r="H10" s="8">
        <f t="shared" si="1"/>
        <v>1019.8000000000001</v>
      </c>
      <c r="I10" s="10">
        <f>RANK(H10,H5:H39,0)</f>
        <v>10</v>
      </c>
      <c r="J10" s="10">
        <f t="shared" si="0"/>
        <v>619.5</v>
      </c>
      <c r="K10" s="10">
        <f>RANK(J10,J5:J39,0)</f>
        <v>15</v>
      </c>
      <c r="L10" s="17">
        <f t="shared" si="2"/>
        <v>350.6</v>
      </c>
      <c r="M10" s="10">
        <f>RANK(L10,L5:L39,0)</f>
        <v>3</v>
      </c>
      <c r="N10" s="19">
        <f t="shared" si="3"/>
        <v>69.2</v>
      </c>
      <c r="O10" s="10">
        <f>RANK(N10,N5:N39,0)</f>
        <v>31</v>
      </c>
      <c r="P10" s="9"/>
    </row>
    <row r="11" spans="1:16" ht="12.75">
      <c r="A11" s="24">
        <v>7</v>
      </c>
      <c r="B11" s="26" t="s">
        <v>29</v>
      </c>
      <c r="C11" s="7"/>
      <c r="D11" s="7">
        <v>28</v>
      </c>
      <c r="E11" s="8">
        <v>633.6</v>
      </c>
      <c r="F11" s="8">
        <v>246.7</v>
      </c>
      <c r="G11" s="8">
        <v>106.8</v>
      </c>
      <c r="H11" s="8">
        <f t="shared" si="1"/>
        <v>1015.0999999999999</v>
      </c>
      <c r="I11" s="10">
        <f>RANK(H11,H5:H39,0)</f>
        <v>12</v>
      </c>
      <c r="J11" s="10">
        <f t="shared" si="0"/>
        <v>661.6</v>
      </c>
      <c r="K11" s="10">
        <f>RANK(J11,J5:J39,0)</f>
        <v>9</v>
      </c>
      <c r="L11" s="17">
        <f t="shared" si="2"/>
        <v>260.7</v>
      </c>
      <c r="M11" s="10">
        <f>RANK(L11,L5:L39,0)</f>
        <v>25</v>
      </c>
      <c r="N11" s="19">
        <f t="shared" si="3"/>
        <v>113.8</v>
      </c>
      <c r="O11" s="10">
        <f>RANK(N11,N5:N39,0)</f>
        <v>7</v>
      </c>
      <c r="P11" s="9"/>
    </row>
    <row r="12" spans="1:16" ht="12.75">
      <c r="A12" s="24">
        <v>8</v>
      </c>
      <c r="B12" s="26" t="s">
        <v>30</v>
      </c>
      <c r="C12" s="7"/>
      <c r="D12" s="7">
        <v>27</v>
      </c>
      <c r="E12" s="8">
        <v>590.8</v>
      </c>
      <c r="F12" s="8">
        <v>319</v>
      </c>
      <c r="G12" s="8">
        <v>95</v>
      </c>
      <c r="H12" s="8">
        <f t="shared" si="1"/>
        <v>1031.8</v>
      </c>
      <c r="I12" s="10">
        <f>RANK(H12,H5:H39,0)</f>
        <v>8</v>
      </c>
      <c r="J12" s="10">
        <f t="shared" si="0"/>
        <v>617.8</v>
      </c>
      <c r="K12" s="10">
        <f>RANK(J12,J5:J39,0)</f>
        <v>17</v>
      </c>
      <c r="L12" s="17">
        <f t="shared" si="2"/>
        <v>332.5</v>
      </c>
      <c r="M12" s="10">
        <f>RANK(L12,L5:L39,0)</f>
        <v>7</v>
      </c>
      <c r="N12" s="19">
        <f t="shared" si="3"/>
        <v>101.75</v>
      </c>
      <c r="O12" s="10">
        <f>RANK(N12,N5:N39,0)</f>
        <v>16</v>
      </c>
      <c r="P12" s="9"/>
    </row>
    <row r="13" spans="1:16" ht="12.75">
      <c r="A13" s="24">
        <v>9</v>
      </c>
      <c r="B13" s="26" t="s">
        <v>31</v>
      </c>
      <c r="C13" s="7"/>
      <c r="D13" s="7">
        <v>33</v>
      </c>
      <c r="E13" s="8">
        <v>628.4</v>
      </c>
      <c r="F13" s="8">
        <v>271.6</v>
      </c>
      <c r="G13" s="8">
        <v>88.2</v>
      </c>
      <c r="H13" s="8">
        <f t="shared" si="1"/>
        <v>1021.2</v>
      </c>
      <c r="I13" s="10">
        <f>RANK(H13,H5:H39,0)</f>
        <v>9</v>
      </c>
      <c r="J13" s="10">
        <f t="shared" si="0"/>
        <v>661.4</v>
      </c>
      <c r="K13" s="10">
        <f>RANK(J13,J5:J39,0)</f>
        <v>10</v>
      </c>
      <c r="L13" s="17">
        <f t="shared" si="2"/>
        <v>288.1</v>
      </c>
      <c r="M13" s="10">
        <f>RANK(L13,L5:L39,0)</f>
        <v>15</v>
      </c>
      <c r="N13" s="19">
        <f t="shared" si="3"/>
        <v>96.45</v>
      </c>
      <c r="O13" s="10">
        <f>RANK(N13,N5:N39,0)</f>
        <v>20</v>
      </c>
      <c r="P13" s="9"/>
    </row>
    <row r="14" spans="1:16" ht="12.75">
      <c r="A14" s="24">
        <v>10</v>
      </c>
      <c r="B14" s="26" t="s">
        <v>32</v>
      </c>
      <c r="C14" s="7"/>
      <c r="D14" s="7">
        <v>27</v>
      </c>
      <c r="E14" s="8">
        <v>625.3</v>
      </c>
      <c r="F14" s="8">
        <v>288.9</v>
      </c>
      <c r="G14" s="8">
        <v>107.9</v>
      </c>
      <c r="H14" s="8">
        <f t="shared" si="1"/>
        <v>1049.1</v>
      </c>
      <c r="I14" s="10">
        <f>RANK(H14,H5:H39,0)</f>
        <v>6</v>
      </c>
      <c r="J14" s="10">
        <f t="shared" si="0"/>
        <v>652.3</v>
      </c>
      <c r="K14" s="10">
        <f>RANK(J14,J5:J39,0)</f>
        <v>12</v>
      </c>
      <c r="L14" s="17">
        <f t="shared" si="2"/>
        <v>302.4</v>
      </c>
      <c r="M14" s="10">
        <f>RANK(L14,L5:L39,0)</f>
        <v>10</v>
      </c>
      <c r="N14" s="19">
        <f t="shared" si="3"/>
        <v>114.65</v>
      </c>
      <c r="O14" s="10">
        <f>RANK(N14,N5:N39,0)</f>
        <v>6</v>
      </c>
      <c r="P14" s="9"/>
    </row>
    <row r="15" spans="1:16" ht="12.75">
      <c r="A15" s="24">
        <v>11</v>
      </c>
      <c r="B15" s="26" t="s">
        <v>33</v>
      </c>
      <c r="C15" s="7"/>
      <c r="D15" s="7">
        <v>23</v>
      </c>
      <c r="E15" s="8">
        <v>659.5</v>
      </c>
      <c r="F15" s="8">
        <v>329.3</v>
      </c>
      <c r="G15" s="8">
        <v>135.7</v>
      </c>
      <c r="H15" s="8">
        <f t="shared" si="1"/>
        <v>1147.5</v>
      </c>
      <c r="I15" s="10">
        <f>RANK(H15,H5:H39,0)</f>
        <v>3</v>
      </c>
      <c r="J15" s="10">
        <f t="shared" si="0"/>
        <v>682.5</v>
      </c>
      <c r="K15" s="10">
        <f>RANK(J15,J5:J39,0)</f>
        <v>5</v>
      </c>
      <c r="L15" s="17">
        <f t="shared" si="2"/>
        <v>340.8</v>
      </c>
      <c r="M15" s="10">
        <f>RANK(L15,L5:L39,0)</f>
        <v>6</v>
      </c>
      <c r="N15" s="19">
        <f t="shared" si="3"/>
        <v>141.45</v>
      </c>
      <c r="O15" s="10">
        <f>RANK(N15,N5:N39,0)</f>
        <v>1</v>
      </c>
      <c r="P15" s="9"/>
    </row>
    <row r="16" spans="1:16" ht="12.75">
      <c r="A16" s="24">
        <v>12</v>
      </c>
      <c r="B16" s="26" t="s">
        <v>34</v>
      </c>
      <c r="C16" s="7"/>
      <c r="D16" s="7">
        <v>18</v>
      </c>
      <c r="E16" s="8">
        <v>705.7</v>
      </c>
      <c r="F16" s="8">
        <v>421.1</v>
      </c>
      <c r="G16" s="8">
        <v>109.1</v>
      </c>
      <c r="H16" s="8">
        <f t="shared" si="1"/>
        <v>1253.9</v>
      </c>
      <c r="I16" s="10">
        <f>RANK(H16,H5:H39,0)</f>
        <v>1</v>
      </c>
      <c r="J16" s="10">
        <f t="shared" si="0"/>
        <v>723.7</v>
      </c>
      <c r="K16" s="10">
        <f>RANK(J16,J5:J39,0)</f>
        <v>2</v>
      </c>
      <c r="L16" s="17">
        <f t="shared" si="2"/>
        <v>430.1</v>
      </c>
      <c r="M16" s="10">
        <f>RANK(L16,L5:L39,0)</f>
        <v>1</v>
      </c>
      <c r="N16" s="19">
        <f t="shared" si="3"/>
        <v>113.6</v>
      </c>
      <c r="O16" s="10">
        <f>RANK(N16,N5:N39,0)</f>
        <v>8</v>
      </c>
      <c r="P16" s="9"/>
    </row>
    <row r="17" spans="1:16" ht="12.75">
      <c r="A17" s="24">
        <v>13</v>
      </c>
      <c r="B17" s="26" t="s">
        <v>35</v>
      </c>
      <c r="C17" s="7"/>
      <c r="D17" s="7">
        <v>32</v>
      </c>
      <c r="E17" s="8">
        <v>640.5</v>
      </c>
      <c r="F17" s="8">
        <v>240.4</v>
      </c>
      <c r="G17" s="8">
        <v>100.1</v>
      </c>
      <c r="H17" s="8">
        <f t="shared" si="1"/>
        <v>1013</v>
      </c>
      <c r="I17" s="10">
        <f>RANK(H17,H5:H39,0)</f>
        <v>13</v>
      </c>
      <c r="J17" s="10">
        <f t="shared" si="0"/>
        <v>672.5</v>
      </c>
      <c r="K17" s="10">
        <f>RANK(J17,J5:J39,0)</f>
        <v>7</v>
      </c>
      <c r="L17" s="17">
        <f t="shared" si="2"/>
        <v>256.4</v>
      </c>
      <c r="M17" s="10">
        <f>RANK(L17,L5:L39,0)</f>
        <v>26</v>
      </c>
      <c r="N17" s="19">
        <f t="shared" si="3"/>
        <v>108.1</v>
      </c>
      <c r="O17" s="10">
        <f>RANK(N17,N5:N39,0)</f>
        <v>13</v>
      </c>
      <c r="P17" s="9"/>
    </row>
    <row r="18" spans="1:16" ht="12.75">
      <c r="A18" s="24">
        <v>14</v>
      </c>
      <c r="B18" s="26" t="s">
        <v>36</v>
      </c>
      <c r="C18" s="7"/>
      <c r="D18" s="7">
        <v>31</v>
      </c>
      <c r="E18" s="8">
        <v>642.3</v>
      </c>
      <c r="F18" s="8">
        <v>271.5</v>
      </c>
      <c r="G18" s="8">
        <v>110.1</v>
      </c>
      <c r="H18" s="8">
        <f t="shared" si="1"/>
        <v>1054.8999999999999</v>
      </c>
      <c r="I18" s="10">
        <f>RANK(H18,H5:H39,0)</f>
        <v>5</v>
      </c>
      <c r="J18" s="15">
        <f t="shared" si="0"/>
        <v>673.3</v>
      </c>
      <c r="K18" s="10">
        <f>RANK(J18,J5:J39,0)</f>
        <v>6</v>
      </c>
      <c r="L18" s="17">
        <f t="shared" si="2"/>
        <v>287</v>
      </c>
      <c r="M18" s="10">
        <f>RANK(L18,L5:L39,0)</f>
        <v>16</v>
      </c>
      <c r="N18" s="19">
        <f t="shared" si="3"/>
        <v>117.85</v>
      </c>
      <c r="O18" s="10">
        <f>RANK(N18,N5:N39,0)</f>
        <v>5</v>
      </c>
      <c r="P18" s="9"/>
    </row>
    <row r="19" spans="1:16" ht="12.75">
      <c r="A19" s="24">
        <v>15</v>
      </c>
      <c r="B19" s="26" t="s">
        <v>37</v>
      </c>
      <c r="C19" s="7"/>
      <c r="D19" s="7">
        <v>23</v>
      </c>
      <c r="E19" s="8">
        <v>595.2</v>
      </c>
      <c r="F19" s="8">
        <v>254.4</v>
      </c>
      <c r="G19" s="8">
        <v>97.3</v>
      </c>
      <c r="H19" s="8">
        <f>SUM(E19:G19)</f>
        <v>946.9</v>
      </c>
      <c r="I19" s="10">
        <f>RANK(H19,H5:H39,0)</f>
        <v>21</v>
      </c>
      <c r="J19" s="15">
        <f t="shared" si="0"/>
        <v>618.2</v>
      </c>
      <c r="K19" s="10">
        <f>RANK(J19,J5:J39,0)</f>
        <v>16</v>
      </c>
      <c r="L19" s="17">
        <f t="shared" si="2"/>
        <v>265.9</v>
      </c>
      <c r="M19" s="10">
        <f>RANK(L19,L5:L39,0)</f>
        <v>22</v>
      </c>
      <c r="N19" s="19">
        <f t="shared" si="3"/>
        <v>103.05</v>
      </c>
      <c r="O19" s="10">
        <f>RANK(N19,N5:N39,0)</f>
        <v>15</v>
      </c>
      <c r="P19" s="9"/>
    </row>
    <row r="20" spans="1:16" ht="12.75">
      <c r="A20" s="24">
        <v>16</v>
      </c>
      <c r="B20" s="26" t="s">
        <v>38</v>
      </c>
      <c r="C20" s="7"/>
      <c r="D20" s="7">
        <v>8</v>
      </c>
      <c r="E20" s="8">
        <v>540.6</v>
      </c>
      <c r="F20" s="8">
        <v>235.2</v>
      </c>
      <c r="G20" s="8">
        <v>68.4</v>
      </c>
      <c r="H20" s="8">
        <f aca="true" t="shared" si="4" ref="H20:H39">SUM(D20:G20)</f>
        <v>852.1999999999999</v>
      </c>
      <c r="I20" s="10">
        <f>RANK(H20,H5:H39,0)</f>
        <v>29</v>
      </c>
      <c r="J20" s="15">
        <f t="shared" si="0"/>
        <v>548.6</v>
      </c>
      <c r="K20" s="10">
        <f>RANK(J20,J5:J39,0)</f>
        <v>27</v>
      </c>
      <c r="L20" s="17">
        <f t="shared" si="2"/>
        <v>239.2</v>
      </c>
      <c r="M20" s="10">
        <f>RANK(L20,L5:L39,0)</f>
        <v>29</v>
      </c>
      <c r="N20" s="19">
        <f t="shared" si="3"/>
        <v>70.4</v>
      </c>
      <c r="O20" s="10">
        <f>RANK(N20,N5:N39,0)</f>
        <v>29</v>
      </c>
      <c r="P20" s="9"/>
    </row>
    <row r="21" spans="1:16" ht="12.75">
      <c r="A21" s="24">
        <v>17</v>
      </c>
      <c r="B21" s="26" t="s">
        <v>64</v>
      </c>
      <c r="C21" s="7"/>
      <c r="D21" s="7">
        <v>32</v>
      </c>
      <c r="E21" s="8">
        <v>634</v>
      </c>
      <c r="F21" s="8">
        <v>333.3</v>
      </c>
      <c r="G21" s="8">
        <v>58.4</v>
      </c>
      <c r="H21" s="8">
        <f t="shared" si="4"/>
        <v>1057.7</v>
      </c>
      <c r="I21" s="10">
        <f>RANK(H21,H5:H39,0)</f>
        <v>4</v>
      </c>
      <c r="J21" s="15">
        <f t="shared" si="0"/>
        <v>666</v>
      </c>
      <c r="K21" s="10">
        <f>RANK(J21,J5:J39,0)</f>
        <v>8</v>
      </c>
      <c r="L21" s="17">
        <f t="shared" si="2"/>
        <v>349.3</v>
      </c>
      <c r="M21" s="10">
        <f>RANK(L21,L5:L39,0)</f>
        <v>4</v>
      </c>
      <c r="N21" s="19">
        <f t="shared" si="3"/>
        <v>66.4</v>
      </c>
      <c r="O21" s="10">
        <f>RANK(N21,N5:N39,0)</f>
        <v>32</v>
      </c>
      <c r="P21" s="9"/>
    </row>
    <row r="22" spans="1:16" ht="12.75">
      <c r="A22" s="24">
        <v>18</v>
      </c>
      <c r="B22" s="26" t="s">
        <v>40</v>
      </c>
      <c r="C22" s="7"/>
      <c r="D22" s="7">
        <v>25</v>
      </c>
      <c r="E22" s="8">
        <v>665.6</v>
      </c>
      <c r="F22" s="8">
        <v>229.3</v>
      </c>
      <c r="G22" s="8">
        <v>96.9</v>
      </c>
      <c r="H22" s="8">
        <f t="shared" si="4"/>
        <v>1016.8000000000001</v>
      </c>
      <c r="I22" s="10">
        <f>RANK(H22,H5:H39,0)</f>
        <v>11</v>
      </c>
      <c r="J22" s="15">
        <f t="shared" si="0"/>
        <v>690.6</v>
      </c>
      <c r="K22" s="10">
        <f>RANK(J22,J5:J39,0)</f>
        <v>4</v>
      </c>
      <c r="L22" s="17">
        <f t="shared" si="2"/>
        <v>241.8</v>
      </c>
      <c r="M22" s="10">
        <f>RANK(L22,L5:L39,0)</f>
        <v>28</v>
      </c>
      <c r="N22" s="19">
        <f t="shared" si="3"/>
        <v>103.15</v>
      </c>
      <c r="O22" s="10">
        <f>RANK(N22,N5:N39,0)</f>
        <v>14</v>
      </c>
      <c r="P22" s="9"/>
    </row>
    <row r="23" spans="1:16" ht="12.75">
      <c r="A23" s="24">
        <v>19</v>
      </c>
      <c r="B23" s="26" t="s">
        <v>65</v>
      </c>
      <c r="C23" s="7"/>
      <c r="D23" s="7">
        <v>32</v>
      </c>
      <c r="E23" s="8">
        <v>597.9</v>
      </c>
      <c r="F23" s="8">
        <v>257.4</v>
      </c>
      <c r="G23" s="8">
        <v>100.9</v>
      </c>
      <c r="H23" s="13">
        <f t="shared" si="4"/>
        <v>988.1999999999999</v>
      </c>
      <c r="I23" s="10">
        <f>RANK(H23,H5:H39,0)</f>
        <v>16</v>
      </c>
      <c r="J23" s="15">
        <f t="shared" si="0"/>
        <v>629.9</v>
      </c>
      <c r="K23" s="10">
        <f>RANK(J23,J5:J39,0)</f>
        <v>14</v>
      </c>
      <c r="L23" s="17">
        <f t="shared" si="2"/>
        <v>273.4</v>
      </c>
      <c r="M23" s="10">
        <f>RANK(L23,L5:L39,0)</f>
        <v>18</v>
      </c>
      <c r="N23" s="19">
        <f t="shared" si="3"/>
        <v>108.9</v>
      </c>
      <c r="O23" s="10">
        <f>RANK(N23,N5:N39,0)</f>
        <v>12</v>
      </c>
      <c r="P23" s="9"/>
    </row>
    <row r="24" spans="1:16" ht="12.75">
      <c r="A24" s="24">
        <v>20</v>
      </c>
      <c r="B24" s="26" t="s">
        <v>42</v>
      </c>
      <c r="C24" s="7"/>
      <c r="D24" s="7">
        <v>28</v>
      </c>
      <c r="E24" s="8">
        <v>395.4</v>
      </c>
      <c r="F24" s="8">
        <v>366.7</v>
      </c>
      <c r="G24" s="8">
        <v>106.1</v>
      </c>
      <c r="H24" s="8">
        <f t="shared" si="4"/>
        <v>896.1999999999999</v>
      </c>
      <c r="I24" s="10">
        <f>RANK(H24,H5:H39,0)</f>
        <v>26</v>
      </c>
      <c r="J24" s="15">
        <f t="shared" si="0"/>
        <v>423.4</v>
      </c>
      <c r="K24" s="10">
        <f>RANK(J24,J5:J39,0)</f>
        <v>33</v>
      </c>
      <c r="L24" s="17">
        <f t="shared" si="2"/>
        <v>380.7</v>
      </c>
      <c r="M24" s="10">
        <f>RANK(L24,L5:L39,0)</f>
        <v>2</v>
      </c>
      <c r="N24" s="19">
        <f t="shared" si="3"/>
        <v>113.1</v>
      </c>
      <c r="O24" s="10">
        <f>RANK(N24,N5:N39,0)</f>
        <v>10</v>
      </c>
      <c r="P24" s="9"/>
    </row>
    <row r="25" spans="1:16" ht="12.75">
      <c r="A25" s="24">
        <v>21</v>
      </c>
      <c r="B25" s="26" t="s">
        <v>43</v>
      </c>
      <c r="C25" s="7"/>
      <c r="D25" s="7">
        <v>30</v>
      </c>
      <c r="E25" s="8">
        <v>412</v>
      </c>
      <c r="F25" s="8">
        <v>208.7</v>
      </c>
      <c r="G25" s="8">
        <v>34.5</v>
      </c>
      <c r="H25" s="8">
        <f t="shared" si="4"/>
        <v>685.2</v>
      </c>
      <c r="I25" s="10">
        <f>RANK(H25,H5:H39,0)</f>
        <v>34</v>
      </c>
      <c r="J25" s="15">
        <f t="shared" si="0"/>
        <v>442</v>
      </c>
      <c r="K25" s="10">
        <f>RANK(J25,J5:J39,0)</f>
        <v>32</v>
      </c>
      <c r="L25" s="17">
        <f t="shared" si="2"/>
        <v>223.7</v>
      </c>
      <c r="M25" s="10">
        <f>RANK(L25,L5:L39,0)</f>
        <v>33</v>
      </c>
      <c r="N25" s="19">
        <f t="shared" si="3"/>
        <v>42</v>
      </c>
      <c r="O25" s="10">
        <f>RANK(N25,N5:N39,0)</f>
        <v>35</v>
      </c>
      <c r="P25" s="9"/>
    </row>
    <row r="26" spans="1:16" ht="12.75">
      <c r="A26" s="24">
        <v>22</v>
      </c>
      <c r="B26" s="26" t="s">
        <v>44</v>
      </c>
      <c r="C26" s="7"/>
      <c r="D26" s="7">
        <v>26</v>
      </c>
      <c r="E26" s="8">
        <v>480.4</v>
      </c>
      <c r="F26" s="8">
        <v>221.2</v>
      </c>
      <c r="G26" s="8">
        <v>82.6</v>
      </c>
      <c r="H26" s="8">
        <f t="shared" si="4"/>
        <v>810.1999999999999</v>
      </c>
      <c r="I26" s="10">
        <f>RANK(H26,H5:H39,0)</f>
        <v>32</v>
      </c>
      <c r="J26" s="10">
        <f t="shared" si="0"/>
        <v>506.4</v>
      </c>
      <c r="K26" s="10">
        <f>RANK(J26,J5:J39,0)</f>
        <v>31</v>
      </c>
      <c r="L26" s="17">
        <f t="shared" si="2"/>
        <v>234.2</v>
      </c>
      <c r="M26" s="10">
        <f>RANK(L26,L5:L39,0)</f>
        <v>31</v>
      </c>
      <c r="N26" s="19">
        <f t="shared" si="3"/>
        <v>89.1</v>
      </c>
      <c r="O26" s="10">
        <f>RANK(N26,N5:N39,0)</f>
        <v>25</v>
      </c>
      <c r="P26" s="9"/>
    </row>
    <row r="27" spans="1:16" ht="12.75">
      <c r="A27" s="24">
        <v>23</v>
      </c>
      <c r="B27" s="26" t="s">
        <v>66</v>
      </c>
      <c r="C27" s="7"/>
      <c r="D27" s="7">
        <v>21</v>
      </c>
      <c r="E27" s="8">
        <v>542.7</v>
      </c>
      <c r="F27" s="8">
        <v>277.9</v>
      </c>
      <c r="G27" s="8">
        <v>94</v>
      </c>
      <c r="H27" s="8">
        <f t="shared" si="4"/>
        <v>935.6</v>
      </c>
      <c r="I27" s="10">
        <f>RANK(H27,H5:H39,0)</f>
        <v>23</v>
      </c>
      <c r="J27" s="10">
        <f t="shared" si="0"/>
        <v>563.7</v>
      </c>
      <c r="K27" s="10">
        <f>RANK(J27,J5:J39,0)</f>
        <v>22</v>
      </c>
      <c r="L27" s="17">
        <f t="shared" si="2"/>
        <v>288.4</v>
      </c>
      <c r="M27" s="10">
        <f>RANK(L27,L5:L39,0)</f>
        <v>14</v>
      </c>
      <c r="N27" s="19">
        <f t="shared" si="3"/>
        <v>99.25</v>
      </c>
      <c r="O27" s="10">
        <f>RANK(N27,N5:N39,0)</f>
        <v>18</v>
      </c>
      <c r="P27" s="9"/>
    </row>
    <row r="28" spans="1:16" ht="12.75">
      <c r="A28" s="24">
        <v>24</v>
      </c>
      <c r="B28" s="26" t="s">
        <v>46</v>
      </c>
      <c r="C28" s="7"/>
      <c r="D28" s="7">
        <v>27</v>
      </c>
      <c r="E28" s="8">
        <v>612.5</v>
      </c>
      <c r="F28" s="8">
        <v>194.8</v>
      </c>
      <c r="G28" s="8">
        <v>115.3</v>
      </c>
      <c r="H28" s="8">
        <f t="shared" si="4"/>
        <v>949.5999999999999</v>
      </c>
      <c r="I28" s="10">
        <f>RANK(H28,H5:H39,0)</f>
        <v>20</v>
      </c>
      <c r="J28" s="10">
        <f t="shared" si="0"/>
        <v>639.5</v>
      </c>
      <c r="K28" s="10">
        <f>RANK(J28,J5:J39,0)</f>
        <v>13</v>
      </c>
      <c r="L28" s="17">
        <f t="shared" si="2"/>
        <v>208.3</v>
      </c>
      <c r="M28" s="10">
        <f>RANK(L28,L5:L39,0)</f>
        <v>34</v>
      </c>
      <c r="N28" s="19">
        <f t="shared" si="3"/>
        <v>122.05</v>
      </c>
      <c r="O28" s="10">
        <f>RANK(N28,N5:N39,0)</f>
        <v>3</v>
      </c>
      <c r="P28" s="9"/>
    </row>
    <row r="29" spans="1:16" ht="12.75">
      <c r="A29" s="24">
        <v>25</v>
      </c>
      <c r="B29" s="26" t="s">
        <v>47</v>
      </c>
      <c r="C29" s="7"/>
      <c r="D29" s="7">
        <v>20</v>
      </c>
      <c r="E29" s="8">
        <v>556.5</v>
      </c>
      <c r="F29" s="8">
        <v>300.2</v>
      </c>
      <c r="G29" s="8">
        <v>108.3</v>
      </c>
      <c r="H29" s="8">
        <f t="shared" si="4"/>
        <v>985</v>
      </c>
      <c r="I29" s="10">
        <f>RANK(H29,H5:H39,0)</f>
        <v>18</v>
      </c>
      <c r="J29" s="10">
        <f t="shared" si="0"/>
        <v>576.5</v>
      </c>
      <c r="K29" s="10">
        <f>RANK(J29,J5:J39,0)</f>
        <v>20</v>
      </c>
      <c r="L29" s="17">
        <f t="shared" si="2"/>
        <v>310.2</v>
      </c>
      <c r="M29" s="10">
        <f>RANK(L29,L5:L39,0)</f>
        <v>8</v>
      </c>
      <c r="N29" s="19">
        <f t="shared" si="3"/>
        <v>113.3</v>
      </c>
      <c r="O29" s="10">
        <f>RANK(N29,N5:N39,0)</f>
        <v>9</v>
      </c>
      <c r="P29" s="9"/>
    </row>
    <row r="30" spans="1:16" ht="12.75">
      <c r="A30" s="24">
        <v>26</v>
      </c>
      <c r="B30" s="26" t="s">
        <v>48</v>
      </c>
      <c r="C30" s="7"/>
      <c r="D30" s="7">
        <v>26</v>
      </c>
      <c r="E30" s="8">
        <v>346.5</v>
      </c>
      <c r="F30" s="8">
        <v>266</v>
      </c>
      <c r="G30" s="8">
        <v>83.1</v>
      </c>
      <c r="H30" s="8">
        <f t="shared" si="4"/>
        <v>721.6</v>
      </c>
      <c r="I30" s="10">
        <f>RANK(H30,H5:H39,0)</f>
        <v>33</v>
      </c>
      <c r="J30" s="10">
        <f t="shared" si="0"/>
        <v>372.5</v>
      </c>
      <c r="K30" s="10">
        <f>RANK(J30,J5:J39,0)</f>
        <v>35</v>
      </c>
      <c r="L30" s="17">
        <f t="shared" si="2"/>
        <v>279</v>
      </c>
      <c r="M30" s="10">
        <f>RANK(L30,L5:L39,0)</f>
        <v>17</v>
      </c>
      <c r="N30" s="19">
        <f t="shared" si="3"/>
        <v>89.6</v>
      </c>
      <c r="O30" s="10">
        <f>RANK(N30,N5:N39,0)</f>
        <v>24</v>
      </c>
      <c r="P30" s="9"/>
    </row>
    <row r="31" spans="1:16" ht="12.75">
      <c r="A31" s="24">
        <v>27</v>
      </c>
      <c r="B31" s="26" t="s">
        <v>49</v>
      </c>
      <c r="C31" s="7"/>
      <c r="D31" s="7">
        <v>31</v>
      </c>
      <c r="E31" s="8">
        <v>521.1</v>
      </c>
      <c r="F31" s="8">
        <v>274.2</v>
      </c>
      <c r="G31" s="8">
        <v>74.5</v>
      </c>
      <c r="H31" s="8">
        <f t="shared" si="4"/>
        <v>900.8</v>
      </c>
      <c r="I31" s="10">
        <f>RANK(H31,H5:H39,0)</f>
        <v>25</v>
      </c>
      <c r="J31" s="10">
        <f t="shared" si="0"/>
        <v>552.1</v>
      </c>
      <c r="K31" s="10">
        <f>RANK(J31,J5:J39,0)</f>
        <v>26</v>
      </c>
      <c r="L31" s="17">
        <f t="shared" si="2"/>
        <v>289.7</v>
      </c>
      <c r="M31" s="10">
        <f>RANK(L31,L5:L39,0)</f>
        <v>13</v>
      </c>
      <c r="N31" s="19">
        <f t="shared" si="3"/>
        <v>82.25</v>
      </c>
      <c r="O31" s="10">
        <f>RANK(N31,N5:N39,0)</f>
        <v>27</v>
      </c>
      <c r="P31" s="9"/>
    </row>
    <row r="32" spans="1:16" ht="12.75">
      <c r="A32" s="24">
        <v>28</v>
      </c>
      <c r="B32" s="26" t="s">
        <v>50</v>
      </c>
      <c r="C32" s="7"/>
      <c r="D32" s="7">
        <v>21</v>
      </c>
      <c r="E32" s="8">
        <v>493.6</v>
      </c>
      <c r="F32" s="8">
        <v>224.7</v>
      </c>
      <c r="G32" s="8">
        <v>83.7</v>
      </c>
      <c r="H32" s="8">
        <f t="shared" si="4"/>
        <v>823</v>
      </c>
      <c r="I32" s="10">
        <f>RANK(H32,H5:H39,0)</f>
        <v>30</v>
      </c>
      <c r="J32" s="10">
        <f t="shared" si="0"/>
        <v>514.6</v>
      </c>
      <c r="K32" s="10">
        <f>RANK(J32,J5:J39,0)</f>
        <v>29</v>
      </c>
      <c r="L32" s="17">
        <f t="shared" si="2"/>
        <v>235.2</v>
      </c>
      <c r="M32" s="10">
        <f>RANK(L32,L5:L39,0)</f>
        <v>30</v>
      </c>
      <c r="N32" s="19">
        <f t="shared" si="3"/>
        <v>88.95</v>
      </c>
      <c r="O32" s="10">
        <f>RANK(N32,N5:N39,0)</f>
        <v>26</v>
      </c>
      <c r="P32" s="9"/>
    </row>
    <row r="33" spans="1:16" ht="12.75">
      <c r="A33" s="24">
        <v>29</v>
      </c>
      <c r="B33" s="26" t="s">
        <v>51</v>
      </c>
      <c r="C33" s="7"/>
      <c r="D33" s="7">
        <v>12</v>
      </c>
      <c r="E33" s="8">
        <v>410.9</v>
      </c>
      <c r="F33" s="8">
        <v>169.5</v>
      </c>
      <c r="G33" s="8">
        <v>62.9</v>
      </c>
      <c r="H33" s="8">
        <f t="shared" si="4"/>
        <v>655.3</v>
      </c>
      <c r="I33" s="10">
        <f>RANK(H33,H5:H39,0)</f>
        <v>35</v>
      </c>
      <c r="J33" s="10">
        <f t="shared" si="0"/>
        <v>422.9</v>
      </c>
      <c r="K33" s="10">
        <f>RANK(J33,J5:J39,0)</f>
        <v>34</v>
      </c>
      <c r="L33" s="17">
        <f t="shared" si="2"/>
        <v>175.5</v>
      </c>
      <c r="M33" s="10">
        <f>RANK(L33,L5:L39,0)</f>
        <v>35</v>
      </c>
      <c r="N33" s="19">
        <f t="shared" si="3"/>
        <v>65.9</v>
      </c>
      <c r="O33" s="10">
        <f>RANK(N33,N5:N39,0)</f>
        <v>33</v>
      </c>
      <c r="P33" s="9"/>
    </row>
    <row r="34" spans="1:16" ht="12.75">
      <c r="A34" s="24">
        <v>30</v>
      </c>
      <c r="B34" s="26" t="s">
        <v>52</v>
      </c>
      <c r="C34" s="7"/>
      <c r="D34" s="7">
        <v>31</v>
      </c>
      <c r="E34" s="8">
        <v>575.9</v>
      </c>
      <c r="F34" s="8">
        <v>245.7</v>
      </c>
      <c r="G34" s="8">
        <v>93.8</v>
      </c>
      <c r="H34" s="8">
        <f t="shared" si="4"/>
        <v>946.3999999999999</v>
      </c>
      <c r="I34" s="10">
        <f>RANK(H34,H5:H39,0)</f>
        <v>22</v>
      </c>
      <c r="J34" s="10">
        <f t="shared" si="0"/>
        <v>606.9</v>
      </c>
      <c r="K34" s="10">
        <f>RANK(J34,J5:J39,0)</f>
        <v>19</v>
      </c>
      <c r="L34" s="17">
        <f t="shared" si="2"/>
        <v>261.2</v>
      </c>
      <c r="M34" s="10">
        <f>RANK(L34,L5:L39,0)</f>
        <v>24</v>
      </c>
      <c r="N34" s="19">
        <f t="shared" si="3"/>
        <v>101.55</v>
      </c>
      <c r="O34" s="10">
        <f>RANK(N34,N5:N39,0)</f>
        <v>17</v>
      </c>
      <c r="P34" s="9"/>
    </row>
    <row r="35" spans="1:16" ht="12.75">
      <c r="A35" s="24">
        <v>31</v>
      </c>
      <c r="B35" s="26" t="s">
        <v>53</v>
      </c>
      <c r="C35" s="7"/>
      <c r="D35" s="7">
        <v>20</v>
      </c>
      <c r="E35" s="8">
        <v>552.5</v>
      </c>
      <c r="F35" s="8">
        <v>296.6</v>
      </c>
      <c r="G35" s="8">
        <v>121.2</v>
      </c>
      <c r="H35" s="8">
        <f t="shared" si="4"/>
        <v>990.3000000000001</v>
      </c>
      <c r="I35" s="10">
        <f>RANK(H35,H5:H39,0)</f>
        <v>15</v>
      </c>
      <c r="J35" s="10">
        <f t="shared" si="0"/>
        <v>572.5</v>
      </c>
      <c r="K35" s="10">
        <f>RANK(J35,J5:J39,0)</f>
        <v>21</v>
      </c>
      <c r="L35" s="17">
        <f t="shared" si="2"/>
        <v>306.6</v>
      </c>
      <c r="M35" s="10">
        <f>RANK(L35,L5:L39,0)</f>
        <v>9</v>
      </c>
      <c r="N35" s="19">
        <f t="shared" si="3"/>
        <v>126.2</v>
      </c>
      <c r="O35" s="10">
        <f>RANK(N35,N5:N39,0)</f>
        <v>2</v>
      </c>
      <c r="P35" s="9"/>
    </row>
    <row r="36" spans="1:16" ht="12.75">
      <c r="A36" s="24">
        <v>32</v>
      </c>
      <c r="B36" s="26" t="s">
        <v>54</v>
      </c>
      <c r="C36" s="7"/>
      <c r="D36" s="7">
        <v>27</v>
      </c>
      <c r="E36" s="8">
        <v>481.1</v>
      </c>
      <c r="F36" s="8">
        <v>258.7</v>
      </c>
      <c r="G36" s="8">
        <v>43.6</v>
      </c>
      <c r="H36" s="8">
        <f t="shared" si="4"/>
        <v>810.4</v>
      </c>
      <c r="I36" s="10">
        <f>RANK(H36,H5:H39,0)</f>
        <v>31</v>
      </c>
      <c r="J36" s="10">
        <f t="shared" si="0"/>
        <v>508.1</v>
      </c>
      <c r="K36" s="10">
        <f>RANK(J36,J5:J39,0)</f>
        <v>30</v>
      </c>
      <c r="L36" s="17">
        <f t="shared" si="2"/>
        <v>272.2</v>
      </c>
      <c r="M36" s="10">
        <f>RANK(L36,L5:L39,0)</f>
        <v>20</v>
      </c>
      <c r="N36" s="19">
        <f t="shared" si="3"/>
        <v>50.35</v>
      </c>
      <c r="O36" s="10">
        <f>RANK(N36,N5:N39,0)</f>
        <v>34</v>
      </c>
      <c r="P36" s="9"/>
    </row>
    <row r="37" spans="1:16" ht="12.75">
      <c r="A37" s="24">
        <v>33</v>
      </c>
      <c r="B37" s="26" t="s">
        <v>55</v>
      </c>
      <c r="C37" s="7"/>
      <c r="D37" s="7">
        <v>24</v>
      </c>
      <c r="E37" s="8">
        <v>538.5</v>
      </c>
      <c r="F37" s="8">
        <v>218.2</v>
      </c>
      <c r="G37" s="8">
        <v>91.3</v>
      </c>
      <c r="H37" s="8">
        <f t="shared" si="4"/>
        <v>872</v>
      </c>
      <c r="I37" s="10">
        <f>RANK(H37,H5:H39,0)</f>
        <v>28</v>
      </c>
      <c r="J37" s="10">
        <f t="shared" si="0"/>
        <v>562.5</v>
      </c>
      <c r="K37" s="10">
        <f>RANK(J37,J5:J39,0)</f>
        <v>24</v>
      </c>
      <c r="L37" s="17">
        <f t="shared" si="2"/>
        <v>230.2</v>
      </c>
      <c r="M37" s="10">
        <f>RANK(L37,L5:L39,0)</f>
        <v>32</v>
      </c>
      <c r="N37" s="19">
        <f t="shared" si="3"/>
        <v>97.3</v>
      </c>
      <c r="O37" s="10">
        <f>RANK(N37,N5:N39,0)</f>
        <v>19</v>
      </c>
      <c r="P37" s="9"/>
    </row>
    <row r="38" spans="1:16" ht="12.75">
      <c r="A38" s="24">
        <v>34</v>
      </c>
      <c r="B38" s="26" t="s">
        <v>56</v>
      </c>
      <c r="C38" s="7"/>
      <c r="D38" s="7">
        <v>29</v>
      </c>
      <c r="E38" s="8">
        <v>664.6</v>
      </c>
      <c r="F38" s="8">
        <v>258.9</v>
      </c>
      <c r="G38" s="8">
        <v>83.2</v>
      </c>
      <c r="H38" s="8">
        <f t="shared" si="4"/>
        <v>1035.7</v>
      </c>
      <c r="I38" s="10">
        <f>RANK(H38,H5:H39,0)</f>
        <v>7</v>
      </c>
      <c r="J38" s="10">
        <f t="shared" si="0"/>
        <v>693.6</v>
      </c>
      <c r="K38" s="10">
        <f>RANK(J38,J5:J39,0)</f>
        <v>3</v>
      </c>
      <c r="L38" s="17">
        <f t="shared" si="2"/>
        <v>273.4</v>
      </c>
      <c r="M38" s="10">
        <f>RANK(L38,L5:L39,0)</f>
        <v>18</v>
      </c>
      <c r="N38" s="19">
        <f t="shared" si="3"/>
        <v>90.45</v>
      </c>
      <c r="O38" s="10">
        <f>RANK(N38,N5:N39,0)</f>
        <v>23</v>
      </c>
      <c r="P38" s="9"/>
    </row>
    <row r="39" spans="1:16" ht="12.75">
      <c r="A39" s="24">
        <v>35</v>
      </c>
      <c r="B39" s="26" t="s">
        <v>57</v>
      </c>
      <c r="C39" s="7"/>
      <c r="D39" s="7">
        <v>28</v>
      </c>
      <c r="E39" s="8">
        <v>511.4</v>
      </c>
      <c r="F39" s="8">
        <v>332.1</v>
      </c>
      <c r="G39" s="8">
        <v>114.4</v>
      </c>
      <c r="H39" s="8">
        <f t="shared" si="4"/>
        <v>985.9</v>
      </c>
      <c r="I39" s="10">
        <f>RANK(H39,H5:H39,0)</f>
        <v>17</v>
      </c>
      <c r="J39" s="10">
        <f t="shared" si="0"/>
        <v>539.4</v>
      </c>
      <c r="K39" s="10">
        <f>RANK(J39,J5:J39,0)</f>
        <v>28</v>
      </c>
      <c r="L39" s="17">
        <f t="shared" si="2"/>
        <v>346.1</v>
      </c>
      <c r="M39" s="10">
        <f>RANK(L39,L5:L39,0)</f>
        <v>5</v>
      </c>
      <c r="N39" s="19">
        <f t="shared" si="3"/>
        <v>121.4</v>
      </c>
      <c r="O39" s="10">
        <f>RANK(N39,N5:N39,0)</f>
        <v>4</v>
      </c>
      <c r="P39" s="9"/>
    </row>
    <row r="40" spans="2:16" ht="12.75">
      <c r="B40" s="9"/>
      <c r="C40" s="9"/>
      <c r="D40" s="9"/>
      <c r="E40" s="9"/>
      <c r="F40" s="9"/>
      <c r="G40" s="9"/>
      <c r="H40" s="14"/>
      <c r="I40" s="14"/>
      <c r="J40" s="14"/>
      <c r="K40" s="14"/>
      <c r="L40" s="14"/>
      <c r="M40" s="14"/>
      <c r="N40" s="14"/>
      <c r="O40" s="14"/>
      <c r="P40" s="9"/>
    </row>
    <row r="41" spans="2:16" ht="12.75">
      <c r="B41" s="9"/>
      <c r="C41" s="9"/>
      <c r="D41" s="9"/>
      <c r="E41" s="9"/>
      <c r="F41" s="9"/>
      <c r="G41" s="9"/>
      <c r="H41" s="14"/>
      <c r="I41" s="14"/>
      <c r="J41" s="14"/>
      <c r="K41" s="14"/>
      <c r="L41" s="14"/>
      <c r="M41" s="14"/>
      <c r="N41" s="14"/>
      <c r="O41" s="14"/>
      <c r="P41" s="9"/>
    </row>
    <row r="42" spans="2:16" ht="12.75">
      <c r="B42" s="9"/>
      <c r="C42" s="9"/>
      <c r="D42" s="9"/>
      <c r="E42" s="9"/>
      <c r="F42" s="9"/>
      <c r="G42" s="9"/>
      <c r="H42" s="14"/>
      <c r="I42" s="14"/>
      <c r="J42" s="14"/>
      <c r="K42" s="14"/>
      <c r="L42" s="14"/>
      <c r="M42" s="14"/>
      <c r="N42" s="14"/>
      <c r="O42" s="14"/>
      <c r="P42" s="9"/>
    </row>
    <row r="43" spans="2:16" ht="12.75">
      <c r="B43" s="9"/>
      <c r="C43" s="9"/>
      <c r="D43" s="9"/>
      <c r="E43" s="9"/>
      <c r="F43" s="9"/>
      <c r="G43" s="9"/>
      <c r="H43" s="14"/>
      <c r="I43" s="14"/>
      <c r="J43" s="14"/>
      <c r="K43" s="14"/>
      <c r="L43" s="14"/>
      <c r="M43" s="14"/>
      <c r="N43" s="14"/>
      <c r="O43" s="14"/>
      <c r="P43" s="9"/>
    </row>
    <row r="44" spans="2:16" ht="12.75">
      <c r="B44" s="9"/>
      <c r="C44" s="9"/>
      <c r="D44" s="9"/>
      <c r="E44" s="9"/>
      <c r="F44" s="9"/>
      <c r="G44" s="9"/>
      <c r="H44" s="14"/>
      <c r="I44" s="14"/>
      <c r="J44" s="14"/>
      <c r="K44" s="14"/>
      <c r="L44" s="14"/>
      <c r="M44" s="14"/>
      <c r="N44" s="14"/>
      <c r="O44" s="14"/>
      <c r="P44" s="9"/>
    </row>
    <row r="45" spans="2:16" ht="12.75">
      <c r="B45" s="9"/>
      <c r="C45" s="9"/>
      <c r="D45" s="9"/>
      <c r="E45" s="9"/>
      <c r="F45" s="9"/>
      <c r="G45" s="9"/>
      <c r="H45" s="14"/>
      <c r="I45" s="14"/>
      <c r="J45" s="14"/>
      <c r="K45" s="14"/>
      <c r="L45" s="14"/>
      <c r="M45" s="14"/>
      <c r="N45" s="14"/>
      <c r="O45" s="14"/>
      <c r="P45" s="9"/>
    </row>
    <row r="46" spans="2:16" ht="12.75">
      <c r="B46" s="9"/>
      <c r="C46" s="9"/>
      <c r="D46" s="9"/>
      <c r="E46" s="9"/>
      <c r="F46" s="9"/>
      <c r="G46" s="9"/>
      <c r="H46" s="14"/>
      <c r="I46" s="14"/>
      <c r="J46" s="14"/>
      <c r="K46" s="14"/>
      <c r="L46" s="14"/>
      <c r="M46" s="14"/>
      <c r="N46" s="14"/>
      <c r="O46" s="14"/>
      <c r="P46" s="9"/>
    </row>
    <row r="47" spans="2:16" ht="12.75">
      <c r="B47" s="9"/>
      <c r="C47" s="9"/>
      <c r="D47" s="9"/>
      <c r="E47" s="9"/>
      <c r="F47" s="9"/>
      <c r="G47" s="9"/>
      <c r="H47" s="14"/>
      <c r="I47" s="14"/>
      <c r="J47" s="14"/>
      <c r="K47" s="14"/>
      <c r="L47" s="14"/>
      <c r="M47" s="14"/>
      <c r="N47" s="14"/>
      <c r="O47" s="14"/>
      <c r="P47" s="9"/>
    </row>
    <row r="48" spans="2:16" ht="12.75">
      <c r="B48" s="9"/>
      <c r="C48" s="9"/>
      <c r="D48" s="9"/>
      <c r="E48" s="9"/>
      <c r="F48" s="9"/>
      <c r="G48" s="9"/>
      <c r="H48" s="14"/>
      <c r="I48" s="14"/>
      <c r="J48" s="14"/>
      <c r="K48" s="14"/>
      <c r="L48" s="14"/>
      <c r="M48" s="14"/>
      <c r="N48" s="14"/>
      <c r="O48" s="14"/>
      <c r="P48" s="9"/>
    </row>
    <row r="49" spans="2:16" ht="12.75">
      <c r="B49" s="9"/>
      <c r="C49" s="9"/>
      <c r="D49" s="9"/>
      <c r="E49" s="9"/>
      <c r="F49" s="9"/>
      <c r="G49" s="9"/>
      <c r="H49" s="14"/>
      <c r="I49" s="14"/>
      <c r="J49" s="14"/>
      <c r="K49" s="14"/>
      <c r="L49" s="14"/>
      <c r="M49" s="14"/>
      <c r="N49" s="14"/>
      <c r="O49" s="14"/>
      <c r="P49" s="9"/>
    </row>
    <row r="50" spans="2:16" ht="12.75">
      <c r="B50" s="9"/>
      <c r="C50" s="9"/>
      <c r="D50" s="9"/>
      <c r="E50" s="9"/>
      <c r="F50" s="9"/>
      <c r="G50" s="9"/>
      <c r="H50" s="14"/>
      <c r="I50" s="14"/>
      <c r="J50" s="14"/>
      <c r="K50" s="14"/>
      <c r="L50" s="14"/>
      <c r="M50" s="14"/>
      <c r="N50" s="14"/>
      <c r="O50" s="14"/>
      <c r="P50" s="9"/>
    </row>
    <row r="51" spans="2:16" ht="12.75">
      <c r="B51" s="9"/>
      <c r="C51" s="9"/>
      <c r="D51" s="9"/>
      <c r="E51" s="9"/>
      <c r="F51" s="9"/>
      <c r="G51" s="9"/>
      <c r="H51" s="14"/>
      <c r="I51" s="14"/>
      <c r="J51" s="14"/>
      <c r="K51" s="14"/>
      <c r="L51" s="14"/>
      <c r="M51" s="14"/>
      <c r="N51" s="14"/>
      <c r="O51" s="14"/>
      <c r="P51" s="9"/>
    </row>
    <row r="52" spans="2:16" ht="12.75">
      <c r="B52" s="9"/>
      <c r="C52" s="9"/>
      <c r="D52" s="9"/>
      <c r="E52" s="9"/>
      <c r="F52" s="9"/>
      <c r="G52" s="9"/>
      <c r="H52" s="14"/>
      <c r="I52" s="14"/>
      <c r="J52" s="14"/>
      <c r="K52" s="14"/>
      <c r="L52" s="14"/>
      <c r="M52" s="14"/>
      <c r="N52" s="14"/>
      <c r="O52" s="14"/>
      <c r="P52" s="9"/>
    </row>
    <row r="53" spans="2:16" ht="12.75">
      <c r="B53" s="9"/>
      <c r="C53" s="9"/>
      <c r="D53" s="9"/>
      <c r="E53" s="9"/>
      <c r="F53" s="9"/>
      <c r="G53" s="9"/>
      <c r="H53" s="14"/>
      <c r="I53" s="14"/>
      <c r="J53" s="14"/>
      <c r="K53" s="14"/>
      <c r="L53" s="14"/>
      <c r="M53" s="14"/>
      <c r="N53" s="14"/>
      <c r="O53" s="14"/>
      <c r="P53" s="9"/>
    </row>
    <row r="54" spans="2:16" ht="12.75">
      <c r="B54" s="9"/>
      <c r="C54" s="9"/>
      <c r="D54" s="9"/>
      <c r="E54" s="9"/>
      <c r="F54" s="9"/>
      <c r="G54" s="9"/>
      <c r="H54" s="14"/>
      <c r="I54" s="14"/>
      <c r="J54" s="14"/>
      <c r="K54" s="14"/>
      <c r="L54" s="14"/>
      <c r="M54" s="14"/>
      <c r="N54" s="14"/>
      <c r="O54" s="14"/>
      <c r="P54" s="9"/>
    </row>
    <row r="55" spans="2:16" ht="12.75">
      <c r="B55" s="9"/>
      <c r="C55" s="9"/>
      <c r="D55" s="9"/>
      <c r="E55" s="9"/>
      <c r="F55" s="9"/>
      <c r="G55" s="9"/>
      <c r="H55" s="14"/>
      <c r="I55" s="14"/>
      <c r="J55" s="14"/>
      <c r="K55" s="14"/>
      <c r="L55" s="14"/>
      <c r="M55" s="14"/>
      <c r="N55" s="14"/>
      <c r="O55" s="14"/>
      <c r="P55" s="9"/>
    </row>
    <row r="56" spans="2:16" ht="12.75">
      <c r="B56" s="9"/>
      <c r="C56" s="9"/>
      <c r="D56" s="9"/>
      <c r="E56" s="9"/>
      <c r="F56" s="9"/>
      <c r="G56" s="9"/>
      <c r="H56" s="14"/>
      <c r="I56" s="14"/>
      <c r="J56" s="14"/>
      <c r="K56" s="14"/>
      <c r="L56" s="14"/>
      <c r="M56" s="14"/>
      <c r="N56" s="14"/>
      <c r="O56" s="14"/>
      <c r="P56" s="9"/>
    </row>
    <row r="57" spans="2:16" ht="12.75">
      <c r="B57" s="9"/>
      <c r="C57" s="9"/>
      <c r="D57" s="9"/>
      <c r="E57" s="9"/>
      <c r="F57" s="9"/>
      <c r="G57" s="9"/>
      <c r="H57" s="14"/>
      <c r="I57" s="14"/>
      <c r="J57" s="14"/>
      <c r="K57" s="14"/>
      <c r="L57" s="14"/>
      <c r="M57" s="14"/>
      <c r="N57" s="14"/>
      <c r="O57" s="14"/>
      <c r="P57" s="9"/>
    </row>
    <row r="58" spans="2:16" ht="12.75">
      <c r="B58" s="9"/>
      <c r="C58" s="9"/>
      <c r="D58" s="9"/>
      <c r="E58" s="9"/>
      <c r="F58" s="9"/>
      <c r="G58" s="9"/>
      <c r="H58" s="14"/>
      <c r="I58" s="14"/>
      <c r="J58" s="14"/>
      <c r="K58" s="14"/>
      <c r="L58" s="14"/>
      <c r="M58" s="14"/>
      <c r="N58" s="14"/>
      <c r="O58" s="14"/>
      <c r="P58" s="9"/>
    </row>
    <row r="59" spans="2:16" ht="12.75">
      <c r="B59" s="9"/>
      <c r="C59" s="9"/>
      <c r="D59" s="9"/>
      <c r="E59" s="9"/>
      <c r="F59" s="9"/>
      <c r="G59" s="9"/>
      <c r="H59" s="14"/>
      <c r="I59" s="14"/>
      <c r="J59" s="14"/>
      <c r="K59" s="14"/>
      <c r="L59" s="14"/>
      <c r="M59" s="14"/>
      <c r="N59" s="14"/>
      <c r="O59" s="14"/>
      <c r="P59" s="9"/>
    </row>
    <row r="60" spans="2:16" ht="12.75">
      <c r="B60" s="9"/>
      <c r="C60" s="9"/>
      <c r="D60" s="9"/>
      <c r="E60" s="9"/>
      <c r="F60" s="9"/>
      <c r="G60" s="9"/>
      <c r="H60" s="14"/>
      <c r="I60" s="14"/>
      <c r="J60" s="14"/>
      <c r="K60" s="14"/>
      <c r="L60" s="14"/>
      <c r="M60" s="14"/>
      <c r="N60" s="14"/>
      <c r="O60" s="14"/>
      <c r="P60" s="9"/>
    </row>
    <row r="61" spans="2:16" ht="12.75">
      <c r="B61" s="9"/>
      <c r="C61" s="9"/>
      <c r="D61" s="9"/>
      <c r="E61" s="9"/>
      <c r="F61" s="9"/>
      <c r="G61" s="9"/>
      <c r="H61" s="14"/>
      <c r="I61" s="14"/>
      <c r="J61" s="14"/>
      <c r="K61" s="14"/>
      <c r="L61" s="14"/>
      <c r="M61" s="14"/>
      <c r="N61" s="14"/>
      <c r="O61" s="14"/>
      <c r="P61" s="9"/>
    </row>
    <row r="62" spans="2:16" ht="12.75">
      <c r="B62" s="9"/>
      <c r="C62" s="9"/>
      <c r="D62" s="9"/>
      <c r="E62" s="9"/>
      <c r="F62" s="9"/>
      <c r="G62" s="9"/>
      <c r="H62" s="14"/>
      <c r="I62" s="14"/>
      <c r="J62" s="14"/>
      <c r="K62" s="14"/>
      <c r="L62" s="14"/>
      <c r="M62" s="14"/>
      <c r="N62" s="14"/>
      <c r="O62" s="14"/>
      <c r="P62" s="9"/>
    </row>
    <row r="63" spans="2:16" ht="12.75">
      <c r="B63" s="9"/>
      <c r="C63" s="9"/>
      <c r="D63" s="9"/>
      <c r="E63" s="9"/>
      <c r="F63" s="9"/>
      <c r="G63" s="9"/>
      <c r="H63" s="14"/>
      <c r="I63" s="14"/>
      <c r="J63" s="14"/>
      <c r="K63" s="14"/>
      <c r="L63" s="14"/>
      <c r="M63" s="14"/>
      <c r="N63" s="14"/>
      <c r="O63" s="14"/>
      <c r="P63" s="9"/>
    </row>
    <row r="64" spans="2:16" ht="12.75">
      <c r="B64" s="9"/>
      <c r="C64" s="9"/>
      <c r="D64" s="9"/>
      <c r="E64" s="9"/>
      <c r="F64" s="9"/>
      <c r="G64" s="9"/>
      <c r="H64" s="14"/>
      <c r="I64" s="14"/>
      <c r="J64" s="14"/>
      <c r="K64" s="14"/>
      <c r="L64" s="14"/>
      <c r="M64" s="14"/>
      <c r="N64" s="14"/>
      <c r="O64" s="14"/>
      <c r="P64" s="9"/>
    </row>
    <row r="65" spans="2:16" ht="12.75">
      <c r="B65" s="9"/>
      <c r="C65" s="9"/>
      <c r="D65" s="9"/>
      <c r="E65" s="9"/>
      <c r="F65" s="9"/>
      <c r="G65" s="9"/>
      <c r="H65" s="14"/>
      <c r="I65" s="14"/>
      <c r="J65" s="14"/>
      <c r="K65" s="14"/>
      <c r="L65" s="14"/>
      <c r="M65" s="14"/>
      <c r="N65" s="14"/>
      <c r="O65" s="14"/>
      <c r="P65" s="9"/>
    </row>
    <row r="66" spans="2:16" ht="12.75">
      <c r="B66" s="9"/>
      <c r="C66" s="9"/>
      <c r="D66" s="9"/>
      <c r="E66" s="9"/>
      <c r="F66" s="9"/>
      <c r="G66" s="9"/>
      <c r="H66" s="14"/>
      <c r="I66" s="14"/>
      <c r="J66" s="14"/>
      <c r="K66" s="14"/>
      <c r="L66" s="14"/>
      <c r="M66" s="14"/>
      <c r="N66" s="14"/>
      <c r="O66" s="14"/>
      <c r="P66" s="9"/>
    </row>
    <row r="67" spans="2:16" ht="12.75">
      <c r="B67" s="9"/>
      <c r="C67" s="9"/>
      <c r="D67" s="9"/>
      <c r="E67" s="9"/>
      <c r="F67" s="9"/>
      <c r="G67" s="9"/>
      <c r="H67" s="14"/>
      <c r="I67" s="14"/>
      <c r="J67" s="14"/>
      <c r="K67" s="14"/>
      <c r="L67" s="14"/>
      <c r="M67" s="14"/>
      <c r="N67" s="14"/>
      <c r="O67" s="14"/>
      <c r="P67" s="9"/>
    </row>
    <row r="68" spans="2:16" ht="12.75">
      <c r="B68" s="9"/>
      <c r="C68" s="9"/>
      <c r="D68" s="9"/>
      <c r="E68" s="9"/>
      <c r="F68" s="9"/>
      <c r="G68" s="9"/>
      <c r="H68" s="14"/>
      <c r="I68" s="14"/>
      <c r="J68" s="14"/>
      <c r="K68" s="14"/>
      <c r="L68" s="14"/>
      <c r="M68" s="14"/>
      <c r="N68" s="14"/>
      <c r="O68" s="14"/>
      <c r="P68" s="9"/>
    </row>
    <row r="69" spans="2:16" ht="12.75">
      <c r="B69" s="9"/>
      <c r="C69" s="9"/>
      <c r="D69" s="9"/>
      <c r="E69" s="9"/>
      <c r="F69" s="9"/>
      <c r="G69" s="9"/>
      <c r="H69" s="14"/>
      <c r="I69" s="14"/>
      <c r="J69" s="14"/>
      <c r="K69" s="14"/>
      <c r="L69" s="14"/>
      <c r="M69" s="14"/>
      <c r="N69" s="14"/>
      <c r="O69" s="14"/>
      <c r="P69" s="9"/>
    </row>
    <row r="70" spans="2:16" ht="12.75">
      <c r="B70" s="9"/>
      <c r="C70" s="9"/>
      <c r="D70" s="9"/>
      <c r="E70" s="9"/>
      <c r="F70" s="9"/>
      <c r="G70" s="9"/>
      <c r="H70" s="14"/>
      <c r="I70" s="14"/>
      <c r="J70" s="14"/>
      <c r="K70" s="14"/>
      <c r="L70" s="14"/>
      <c r="M70" s="14"/>
      <c r="N70" s="14"/>
      <c r="O70" s="14"/>
      <c r="P70" s="9"/>
    </row>
    <row r="71" spans="2:16" ht="12.75">
      <c r="B71" s="9"/>
      <c r="C71" s="9"/>
      <c r="D71" s="9"/>
      <c r="E71" s="9"/>
      <c r="F71" s="9"/>
      <c r="G71" s="9"/>
      <c r="H71" s="14"/>
      <c r="I71" s="14"/>
      <c r="J71" s="14"/>
      <c r="K71" s="14"/>
      <c r="L71" s="14"/>
      <c r="M71" s="14"/>
      <c r="N71" s="14"/>
      <c r="O71" s="14"/>
      <c r="P71" s="9"/>
    </row>
    <row r="72" spans="2:16" ht="12.75">
      <c r="B72" s="9"/>
      <c r="C72" s="9"/>
      <c r="D72" s="9"/>
      <c r="E72" s="9"/>
      <c r="F72" s="9"/>
      <c r="G72" s="9"/>
      <c r="H72" s="14"/>
      <c r="I72" s="14"/>
      <c r="J72" s="14"/>
      <c r="K72" s="14"/>
      <c r="L72" s="14"/>
      <c r="M72" s="14"/>
      <c r="N72" s="14"/>
      <c r="O72" s="14"/>
      <c r="P72" s="9"/>
    </row>
    <row r="73" spans="2:16" ht="12.75">
      <c r="B73" s="9"/>
      <c r="C73" s="9"/>
      <c r="D73" s="9"/>
      <c r="E73" s="9"/>
      <c r="F73" s="9"/>
      <c r="G73" s="9"/>
      <c r="H73" s="14"/>
      <c r="I73" s="14"/>
      <c r="J73" s="14"/>
      <c r="K73" s="14"/>
      <c r="L73" s="14"/>
      <c r="M73" s="14"/>
      <c r="N73" s="14"/>
      <c r="O73" s="14"/>
      <c r="P73" s="9"/>
    </row>
    <row r="74" spans="2:16" ht="12.75">
      <c r="B74" s="9"/>
      <c r="C74" s="9"/>
      <c r="D74" s="9"/>
      <c r="E74" s="9"/>
      <c r="F74" s="9"/>
      <c r="G74" s="9"/>
      <c r="H74" s="14"/>
      <c r="I74" s="14"/>
      <c r="J74" s="14"/>
      <c r="K74" s="14"/>
      <c r="L74" s="14"/>
      <c r="M74" s="14"/>
      <c r="N74" s="14"/>
      <c r="O74" s="14"/>
      <c r="P74" s="9"/>
    </row>
    <row r="75" spans="2:16" ht="12.75">
      <c r="B75" s="9"/>
      <c r="C75" s="9"/>
      <c r="D75" s="9"/>
      <c r="E75" s="9"/>
      <c r="F75" s="9"/>
      <c r="G75" s="9"/>
      <c r="H75" s="14"/>
      <c r="I75" s="14"/>
      <c r="J75" s="14"/>
      <c r="K75" s="14"/>
      <c r="L75" s="14"/>
      <c r="M75" s="14"/>
      <c r="N75" s="14"/>
      <c r="O75" s="14"/>
      <c r="P75" s="9"/>
    </row>
  </sheetData>
  <mergeCells count="2">
    <mergeCell ref="A3:O3"/>
    <mergeCell ref="A1:O2"/>
  </mergeCells>
  <printOptions horizontalCentered="1" verticalCentered="1"/>
  <pageMargins left="0.7874015748031497" right="0.7874015748031497" top="0.3937007874015748" bottom="0.3937007874015748" header="0.1968503937007874" footer="0.1968503937007874"/>
  <pageSetup horizontalDpi="75" verticalDpi="75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:O2"/>
    </sheetView>
  </sheetViews>
  <sheetFormatPr defaultColWidth="9.00390625" defaultRowHeight="12.75"/>
  <cols>
    <col min="2" max="2" width="15.75390625" style="0" bestFit="1" customWidth="1"/>
    <col min="3" max="3" width="20.75390625" style="0" customWidth="1"/>
    <col min="4" max="15" width="7.375" style="0" customWidth="1"/>
  </cols>
  <sheetData>
    <row r="1" spans="1:15" ht="12.7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3.5" thickBot="1">
      <c r="A4" s="22"/>
      <c r="B4" s="21" t="s">
        <v>9</v>
      </c>
      <c r="C4" s="20" t="s">
        <v>10</v>
      </c>
      <c r="D4" s="20" t="s">
        <v>6</v>
      </c>
      <c r="E4" s="20" t="s">
        <v>7</v>
      </c>
      <c r="F4" s="20" t="s">
        <v>2</v>
      </c>
      <c r="G4" s="20" t="s">
        <v>3</v>
      </c>
      <c r="H4" s="20" t="s">
        <v>8</v>
      </c>
      <c r="I4" s="20" t="s">
        <v>14</v>
      </c>
      <c r="J4" s="20" t="s">
        <v>11</v>
      </c>
      <c r="K4" s="20" t="s">
        <v>15</v>
      </c>
      <c r="L4" s="20" t="s">
        <v>12</v>
      </c>
      <c r="M4" s="20" t="s">
        <v>16</v>
      </c>
      <c r="N4" s="20" t="s">
        <v>13</v>
      </c>
      <c r="O4" s="20" t="s">
        <v>17</v>
      </c>
    </row>
    <row r="5" spans="1:15" ht="13.5" thickTop="1">
      <c r="A5" s="23">
        <v>1</v>
      </c>
      <c r="B5" s="25" t="s">
        <v>23</v>
      </c>
      <c r="C5" s="16"/>
      <c r="D5" s="16">
        <v>10</v>
      </c>
      <c r="E5" s="17">
        <v>589.7</v>
      </c>
      <c r="F5" s="17">
        <v>231.6</v>
      </c>
      <c r="G5" s="17">
        <v>90.4</v>
      </c>
      <c r="H5" s="17">
        <f>SUM(D5:G5)</f>
        <v>921.7</v>
      </c>
      <c r="I5" s="18">
        <f>RANK(H5,H5:H39,0)</f>
        <v>9</v>
      </c>
      <c r="J5" s="19">
        <f aca="true" t="shared" si="0" ref="J5:J39">SUM(D5:E5)</f>
        <v>599.7</v>
      </c>
      <c r="K5" s="18">
        <f>RANK(J5,J5:J39,0)</f>
        <v>4</v>
      </c>
      <c r="L5" s="17">
        <f>(SUM((D5*0.5),F5))</f>
        <v>236.6</v>
      </c>
      <c r="M5" s="18">
        <f>RANK(L5,L5:L39,0)</f>
        <v>16</v>
      </c>
      <c r="N5" s="19">
        <f>(SUM((D5*0.25),G5))</f>
        <v>92.9</v>
      </c>
      <c r="O5" s="18">
        <f>RANK(N5,N5:N39,0)</f>
        <v>32</v>
      </c>
    </row>
    <row r="6" spans="1:15" ht="12.75">
      <c r="A6" s="24">
        <v>2</v>
      </c>
      <c r="B6" s="26" t="s">
        <v>24</v>
      </c>
      <c r="C6" s="7"/>
      <c r="D6" s="7">
        <v>25</v>
      </c>
      <c r="E6" s="8">
        <v>541.2</v>
      </c>
      <c r="F6" s="8">
        <v>187.8</v>
      </c>
      <c r="G6" s="8">
        <v>156.8</v>
      </c>
      <c r="H6" s="8">
        <f aca="true" t="shared" si="1" ref="H6:H18">SUM(D6:G6)</f>
        <v>910.8</v>
      </c>
      <c r="I6" s="10">
        <f>RANK(H6,H5:H39,0)</f>
        <v>12</v>
      </c>
      <c r="J6" s="15">
        <f t="shared" si="0"/>
        <v>566.2</v>
      </c>
      <c r="K6" s="10">
        <f>RANK(J6,J5:J39,0)</f>
        <v>10</v>
      </c>
      <c r="L6" s="17">
        <f aca="true" t="shared" si="2" ref="L6:L39">(SUM((D6*0.5),F6))</f>
        <v>200.3</v>
      </c>
      <c r="M6" s="10">
        <f>RANK(L6,L5:L39,0)</f>
        <v>25</v>
      </c>
      <c r="N6" s="19">
        <f>(SUM((D6*0.25),G6))</f>
        <v>163.05</v>
      </c>
      <c r="O6" s="10">
        <f>RANK(N6,N5:N39,0)</f>
        <v>1</v>
      </c>
    </row>
    <row r="7" spans="1:15" ht="12.75">
      <c r="A7" s="24">
        <v>3</v>
      </c>
      <c r="B7" s="26" t="s">
        <v>25</v>
      </c>
      <c r="C7" s="7"/>
      <c r="D7" s="7">
        <v>25</v>
      </c>
      <c r="E7" s="8">
        <v>559.7</v>
      </c>
      <c r="F7" s="8">
        <v>223.5</v>
      </c>
      <c r="G7" s="8">
        <v>116.9</v>
      </c>
      <c r="H7" s="8">
        <f t="shared" si="1"/>
        <v>925.1</v>
      </c>
      <c r="I7" s="10">
        <f>RANK(H7,H5:H39,0)</f>
        <v>8</v>
      </c>
      <c r="J7" s="15">
        <f t="shared" si="0"/>
        <v>584.7</v>
      </c>
      <c r="K7" s="10">
        <f>RANK(J7,J5:J39,0)</f>
        <v>5</v>
      </c>
      <c r="L7" s="17">
        <f t="shared" si="2"/>
        <v>236</v>
      </c>
      <c r="M7" s="10">
        <f>RANK(L7,L5:L39,0)</f>
        <v>17</v>
      </c>
      <c r="N7" s="19">
        <f aca="true" t="shared" si="3" ref="N7:N39">(SUM((D7*0.25),G7))</f>
        <v>123.15</v>
      </c>
      <c r="O7" s="10">
        <f>RANK(N7,N5:N39,0)</f>
        <v>13</v>
      </c>
    </row>
    <row r="8" spans="1:15" ht="12.75">
      <c r="A8" s="24">
        <v>4</v>
      </c>
      <c r="B8" s="26" t="s">
        <v>26</v>
      </c>
      <c r="C8" s="7"/>
      <c r="D8" s="7">
        <v>28</v>
      </c>
      <c r="E8" s="8">
        <v>484.6</v>
      </c>
      <c r="F8" s="8">
        <v>183.3</v>
      </c>
      <c r="G8" s="8">
        <v>100.5</v>
      </c>
      <c r="H8" s="8">
        <f t="shared" si="1"/>
        <v>796.4000000000001</v>
      </c>
      <c r="I8" s="10">
        <f>RANK(H8,H5:H39,0)</f>
        <v>23</v>
      </c>
      <c r="J8" s="15">
        <f t="shared" si="0"/>
        <v>512.6</v>
      </c>
      <c r="K8" s="10">
        <f>RANK(J8,J5:J39,0)</f>
        <v>20</v>
      </c>
      <c r="L8" s="17">
        <f t="shared" si="2"/>
        <v>197.3</v>
      </c>
      <c r="M8" s="10">
        <f>RANK(L8,L5:L39,0)</f>
        <v>29</v>
      </c>
      <c r="N8" s="19">
        <f t="shared" si="3"/>
        <v>107.5</v>
      </c>
      <c r="O8" s="10">
        <f>RANK(N8,N5:N39,0)</f>
        <v>25</v>
      </c>
    </row>
    <row r="9" spans="1:15" ht="12.75">
      <c r="A9" s="24">
        <v>5</v>
      </c>
      <c r="B9" s="26" t="s">
        <v>27</v>
      </c>
      <c r="C9" s="7"/>
      <c r="D9" s="7">
        <v>15</v>
      </c>
      <c r="E9" s="8">
        <v>431.6</v>
      </c>
      <c r="F9" s="8">
        <v>206</v>
      </c>
      <c r="G9" s="8">
        <v>117.2</v>
      </c>
      <c r="H9" s="8">
        <f t="shared" si="1"/>
        <v>769.8000000000001</v>
      </c>
      <c r="I9" s="10">
        <f>RANK(H9,H5:H39,0)</f>
        <v>25</v>
      </c>
      <c r="J9" s="15">
        <f t="shared" si="0"/>
        <v>446.6</v>
      </c>
      <c r="K9" s="10">
        <f>RANK(J9,J5:J39,0)</f>
        <v>29</v>
      </c>
      <c r="L9" s="17">
        <f t="shared" si="2"/>
        <v>213.5</v>
      </c>
      <c r="M9" s="10">
        <f>RANK(L9,L5:L39,0)</f>
        <v>21</v>
      </c>
      <c r="N9" s="19">
        <f t="shared" si="3"/>
        <v>120.95</v>
      </c>
      <c r="O9" s="10">
        <f>RANK(N9,N5:N39,0)</f>
        <v>17</v>
      </c>
    </row>
    <row r="10" spans="1:15" ht="12.75">
      <c r="A10" s="24">
        <v>6</v>
      </c>
      <c r="B10" s="26" t="s">
        <v>28</v>
      </c>
      <c r="C10" s="7"/>
      <c r="D10" s="7">
        <v>30</v>
      </c>
      <c r="E10" s="8">
        <v>541.6</v>
      </c>
      <c r="F10" s="8">
        <v>274.2</v>
      </c>
      <c r="G10" s="8">
        <v>85.7</v>
      </c>
      <c r="H10" s="8">
        <f t="shared" si="1"/>
        <v>931.5</v>
      </c>
      <c r="I10" s="10">
        <f>RANK(H10,H5:H39,0)</f>
        <v>7</v>
      </c>
      <c r="J10" s="15">
        <f t="shared" si="0"/>
        <v>571.6</v>
      </c>
      <c r="K10" s="10">
        <f>RANK(J10,J5:J39,0)</f>
        <v>8</v>
      </c>
      <c r="L10" s="17">
        <f t="shared" si="2"/>
        <v>289.2</v>
      </c>
      <c r="M10" s="10">
        <f>RANK(L10,L5:L39,0)</f>
        <v>2</v>
      </c>
      <c r="N10" s="19">
        <f t="shared" si="3"/>
        <v>93.2</v>
      </c>
      <c r="O10" s="10">
        <f>RANK(N10,N5:N39,0)</f>
        <v>31</v>
      </c>
    </row>
    <row r="11" spans="1:15" ht="12.75">
      <c r="A11" s="24">
        <v>7</v>
      </c>
      <c r="B11" s="26" t="s">
        <v>29</v>
      </c>
      <c r="C11" s="7"/>
      <c r="D11" s="7">
        <v>12</v>
      </c>
      <c r="E11" s="8">
        <v>531.4</v>
      </c>
      <c r="F11" s="8">
        <v>210.6</v>
      </c>
      <c r="G11" s="8">
        <v>98.8</v>
      </c>
      <c r="H11" s="8">
        <f t="shared" si="1"/>
        <v>852.8</v>
      </c>
      <c r="I11" s="10">
        <f>RANK(H11,H5:H39,0)</f>
        <v>21</v>
      </c>
      <c r="J11" s="15">
        <f t="shared" si="0"/>
        <v>543.4</v>
      </c>
      <c r="K11" s="10">
        <f>RANK(J11,J5:J39,0)</f>
        <v>15</v>
      </c>
      <c r="L11" s="17">
        <f t="shared" si="2"/>
        <v>216.6</v>
      </c>
      <c r="M11" s="10">
        <f>RANK(L11,L5:L39,0)</f>
        <v>20</v>
      </c>
      <c r="N11" s="19">
        <f t="shared" si="3"/>
        <v>101.8</v>
      </c>
      <c r="O11" s="10">
        <f>RANK(N11,N5:N39,0)</f>
        <v>28</v>
      </c>
    </row>
    <row r="12" spans="1:15" ht="12.75">
      <c r="A12" s="24">
        <v>8</v>
      </c>
      <c r="B12" s="26" t="s">
        <v>30</v>
      </c>
      <c r="C12" s="7"/>
      <c r="D12" s="7">
        <v>30</v>
      </c>
      <c r="E12" s="8">
        <v>527</v>
      </c>
      <c r="F12" s="8">
        <v>277.1</v>
      </c>
      <c r="G12" s="8">
        <v>130</v>
      </c>
      <c r="H12" s="8">
        <f t="shared" si="1"/>
        <v>964.1</v>
      </c>
      <c r="I12" s="10">
        <f>RANK(H12,H5:H39,0)</f>
        <v>5</v>
      </c>
      <c r="J12" s="15">
        <f t="shared" si="0"/>
        <v>557</v>
      </c>
      <c r="K12" s="10">
        <f>RANK(J12,J5:J39,0)</f>
        <v>11</v>
      </c>
      <c r="L12" s="17">
        <f t="shared" si="2"/>
        <v>292.1</v>
      </c>
      <c r="M12" s="10">
        <f>RANK(L12,L5:L39,0)</f>
        <v>1</v>
      </c>
      <c r="N12" s="19">
        <f t="shared" si="3"/>
        <v>137.5</v>
      </c>
      <c r="O12" s="10">
        <f>RANK(N12,N5:N39,0)</f>
        <v>4</v>
      </c>
    </row>
    <row r="13" spans="1:15" ht="12.75">
      <c r="A13" s="24">
        <v>9</v>
      </c>
      <c r="B13" s="26" t="s">
        <v>31</v>
      </c>
      <c r="C13" s="7"/>
      <c r="D13" s="7">
        <v>28</v>
      </c>
      <c r="E13" s="8">
        <v>551.3</v>
      </c>
      <c r="F13" s="8">
        <v>228.8</v>
      </c>
      <c r="G13" s="8">
        <v>103.5</v>
      </c>
      <c r="H13" s="8">
        <f t="shared" si="1"/>
        <v>911.5999999999999</v>
      </c>
      <c r="I13" s="10">
        <f>RANK(H13,H5:H39,0)</f>
        <v>11</v>
      </c>
      <c r="J13" s="15">
        <f t="shared" si="0"/>
        <v>579.3</v>
      </c>
      <c r="K13" s="10">
        <f>RANK(J13,J5:J39,0)</f>
        <v>7</v>
      </c>
      <c r="L13" s="17">
        <f t="shared" si="2"/>
        <v>242.8</v>
      </c>
      <c r="M13" s="10">
        <f>RANK(L13,L5:L39,0)</f>
        <v>13</v>
      </c>
      <c r="N13" s="19">
        <f t="shared" si="3"/>
        <v>110.5</v>
      </c>
      <c r="O13" s="10">
        <f>RANK(N13,N5:N39,0)</f>
        <v>21</v>
      </c>
    </row>
    <row r="14" spans="1:15" ht="12.75">
      <c r="A14" s="24">
        <v>10</v>
      </c>
      <c r="B14" s="26" t="s">
        <v>32</v>
      </c>
      <c r="C14" s="7"/>
      <c r="D14" s="7">
        <v>32</v>
      </c>
      <c r="E14" s="8">
        <v>522.8</v>
      </c>
      <c r="F14" s="8">
        <v>226.2</v>
      </c>
      <c r="G14" s="8">
        <v>120.7</v>
      </c>
      <c r="H14" s="8">
        <f t="shared" si="1"/>
        <v>901.7</v>
      </c>
      <c r="I14" s="10">
        <f>RANK(H14,H5:H39,0)</f>
        <v>14</v>
      </c>
      <c r="J14" s="15">
        <f t="shared" si="0"/>
        <v>554.8</v>
      </c>
      <c r="K14" s="10">
        <f>RANK(J14,J5:J39,0)</f>
        <v>12</v>
      </c>
      <c r="L14" s="17">
        <f t="shared" si="2"/>
        <v>242.2</v>
      </c>
      <c r="M14" s="10">
        <f>RANK(L14,L5:L39,0)</f>
        <v>14</v>
      </c>
      <c r="N14" s="19">
        <f t="shared" si="3"/>
        <v>128.7</v>
      </c>
      <c r="O14" s="10">
        <f>RANK(N14,N5:N39,0)</f>
        <v>7</v>
      </c>
    </row>
    <row r="15" spans="1:15" ht="12.75">
      <c r="A15" s="24">
        <v>11</v>
      </c>
      <c r="B15" s="26" t="s">
        <v>33</v>
      </c>
      <c r="C15" s="7"/>
      <c r="D15" s="7">
        <v>17</v>
      </c>
      <c r="E15" s="8">
        <v>524.6</v>
      </c>
      <c r="F15" s="8">
        <v>224</v>
      </c>
      <c r="G15" s="8">
        <v>124.5</v>
      </c>
      <c r="H15" s="8">
        <f t="shared" si="1"/>
        <v>890.1</v>
      </c>
      <c r="I15" s="10">
        <f>RANK(H15,H5:H39,0)</f>
        <v>16</v>
      </c>
      <c r="J15" s="15">
        <f t="shared" si="0"/>
        <v>541.6</v>
      </c>
      <c r="K15" s="10">
        <f>RANK(J15,J5:J39,0)</f>
        <v>17</v>
      </c>
      <c r="L15" s="17">
        <f t="shared" si="2"/>
        <v>232.5</v>
      </c>
      <c r="M15" s="10">
        <f>RANK(L15,L5:L39,0)</f>
        <v>18</v>
      </c>
      <c r="N15" s="19">
        <f t="shared" si="3"/>
        <v>128.75</v>
      </c>
      <c r="O15" s="10">
        <f>RANK(N15,N5:N39,0)</f>
        <v>6</v>
      </c>
    </row>
    <row r="16" spans="1:15" ht="12.75">
      <c r="A16" s="24">
        <v>12</v>
      </c>
      <c r="B16" s="26" t="s">
        <v>34</v>
      </c>
      <c r="C16" s="7"/>
      <c r="D16" s="7">
        <v>15</v>
      </c>
      <c r="E16" s="8">
        <v>497.5</v>
      </c>
      <c r="F16" s="8">
        <v>262.9</v>
      </c>
      <c r="G16" s="8">
        <v>107.4</v>
      </c>
      <c r="H16" s="8">
        <f t="shared" si="1"/>
        <v>882.8</v>
      </c>
      <c r="I16" s="10">
        <f>RANK(H16,H5:H39,0)</f>
        <v>17</v>
      </c>
      <c r="J16" s="15">
        <f t="shared" si="0"/>
        <v>512.5</v>
      </c>
      <c r="K16" s="10">
        <f>RANK(J16,J5:J39,0)</f>
        <v>21</v>
      </c>
      <c r="L16" s="17">
        <f t="shared" si="2"/>
        <v>270.4</v>
      </c>
      <c r="M16" s="10">
        <f>RANK(L16,L5:L39,0)</f>
        <v>7</v>
      </c>
      <c r="N16" s="19">
        <f t="shared" si="3"/>
        <v>111.15</v>
      </c>
      <c r="O16" s="10">
        <f>RANK(N16,N5:N39,0)</f>
        <v>19</v>
      </c>
    </row>
    <row r="17" spans="1:15" ht="12.75">
      <c r="A17" s="24">
        <v>13</v>
      </c>
      <c r="B17" s="26" t="s">
        <v>35</v>
      </c>
      <c r="C17" s="7"/>
      <c r="D17" s="7">
        <v>32</v>
      </c>
      <c r="E17" s="8">
        <v>510.7</v>
      </c>
      <c r="F17" s="8">
        <v>187</v>
      </c>
      <c r="G17" s="8">
        <v>124.7</v>
      </c>
      <c r="H17" s="8">
        <f t="shared" si="1"/>
        <v>854.4000000000001</v>
      </c>
      <c r="I17" s="10">
        <f>RANK(H17,H5:H39,0)</f>
        <v>20</v>
      </c>
      <c r="J17" s="15">
        <f t="shared" si="0"/>
        <v>542.7</v>
      </c>
      <c r="K17" s="10">
        <f>RANK(J17,J5:J39,0)</f>
        <v>16</v>
      </c>
      <c r="L17" s="17">
        <f t="shared" si="2"/>
        <v>203</v>
      </c>
      <c r="M17" s="10">
        <f>RANK(L17,L5:L39,0)</f>
        <v>24</v>
      </c>
      <c r="N17" s="19">
        <f t="shared" si="3"/>
        <v>132.7</v>
      </c>
      <c r="O17" s="10">
        <f>RANK(N17,N5:N39,0)</f>
        <v>5</v>
      </c>
    </row>
    <row r="18" spans="1:15" ht="12.75">
      <c r="A18" s="24">
        <v>14</v>
      </c>
      <c r="B18" s="26" t="s">
        <v>36</v>
      </c>
      <c r="C18" s="7"/>
      <c r="D18" s="7">
        <v>20</v>
      </c>
      <c r="E18" s="8">
        <v>452.2</v>
      </c>
      <c r="F18" s="8">
        <v>181.2</v>
      </c>
      <c r="G18" s="8">
        <v>110.8</v>
      </c>
      <c r="H18" s="8">
        <f t="shared" si="1"/>
        <v>764.1999999999999</v>
      </c>
      <c r="I18" s="10">
        <f>RANK(H18,H5:H39,0)</f>
        <v>27</v>
      </c>
      <c r="J18" s="15">
        <f t="shared" si="0"/>
        <v>472.2</v>
      </c>
      <c r="K18" s="10">
        <f>RANK(J18,J5:J39,0)</f>
        <v>26</v>
      </c>
      <c r="L18" s="17">
        <f t="shared" si="2"/>
        <v>191.2</v>
      </c>
      <c r="M18" s="10">
        <f>RANK(L18,L5:L39,0)</f>
        <v>30</v>
      </c>
      <c r="N18" s="19">
        <f t="shared" si="3"/>
        <v>115.8</v>
      </c>
      <c r="O18" s="10">
        <f>RANK(N18,N5:N39,0)</f>
        <v>18</v>
      </c>
    </row>
    <row r="19" spans="1:15" ht="12.75">
      <c r="A19" s="24">
        <v>15</v>
      </c>
      <c r="B19" s="26" t="s">
        <v>37</v>
      </c>
      <c r="C19" s="7"/>
      <c r="D19" s="7">
        <v>25</v>
      </c>
      <c r="E19" s="8">
        <v>477.1</v>
      </c>
      <c r="F19" s="8">
        <v>198.4</v>
      </c>
      <c r="G19" s="8">
        <v>84.8</v>
      </c>
      <c r="H19" s="8">
        <f>SUM(E19:G19)</f>
        <v>760.3</v>
      </c>
      <c r="I19" s="10">
        <f>RANK(H19,H5:H39,0)</f>
        <v>28</v>
      </c>
      <c r="J19" s="15">
        <f t="shared" si="0"/>
        <v>502.1</v>
      </c>
      <c r="K19" s="10">
        <f>RANK(J19,J5:J39,0)</f>
        <v>23</v>
      </c>
      <c r="L19" s="17">
        <f t="shared" si="2"/>
        <v>210.9</v>
      </c>
      <c r="M19" s="10">
        <f>RANK(L19,L5:L39,0)</f>
        <v>22</v>
      </c>
      <c r="N19" s="19">
        <f t="shared" si="3"/>
        <v>91.05</v>
      </c>
      <c r="O19" s="10">
        <f>RANK(N19,N5:N39,0)</f>
        <v>33</v>
      </c>
    </row>
    <row r="20" spans="1:15" ht="12.75">
      <c r="A20" s="24">
        <v>16</v>
      </c>
      <c r="B20" s="26" t="s">
        <v>38</v>
      </c>
      <c r="C20" s="7"/>
      <c r="D20" s="7">
        <v>5</v>
      </c>
      <c r="E20" s="8">
        <v>372</v>
      </c>
      <c r="F20" s="8">
        <v>175.8</v>
      </c>
      <c r="G20" s="8">
        <v>109.6</v>
      </c>
      <c r="H20" s="8">
        <f aca="true" t="shared" si="4" ref="H20:H39">SUM(D20:G20)</f>
        <v>662.4</v>
      </c>
      <c r="I20" s="10">
        <f>RANK(H20,H5:H39,0)</f>
        <v>34</v>
      </c>
      <c r="J20" s="15">
        <f t="shared" si="0"/>
        <v>377</v>
      </c>
      <c r="K20" s="10">
        <f>RANK(J20,J5:J39,0)</f>
        <v>34</v>
      </c>
      <c r="L20" s="17">
        <f t="shared" si="2"/>
        <v>178.3</v>
      </c>
      <c r="M20" s="10">
        <f>RANK(L20,L5:L39,0)</f>
        <v>33</v>
      </c>
      <c r="N20" s="19">
        <f t="shared" si="3"/>
        <v>110.85</v>
      </c>
      <c r="O20" s="10">
        <f>RANK(N20,N5:N39,0)</f>
        <v>20</v>
      </c>
    </row>
    <row r="21" spans="1:15" ht="12.75">
      <c r="A21" s="24">
        <v>17</v>
      </c>
      <c r="B21" s="26" t="s">
        <v>39</v>
      </c>
      <c r="C21" s="7"/>
      <c r="D21" s="7">
        <v>32</v>
      </c>
      <c r="E21" s="8">
        <v>538.3</v>
      </c>
      <c r="F21" s="8">
        <v>250.5</v>
      </c>
      <c r="G21" s="8">
        <v>119.1</v>
      </c>
      <c r="H21" s="8">
        <f t="shared" si="4"/>
        <v>939.9</v>
      </c>
      <c r="I21" s="10">
        <f>RANK(H21,H5:H39,0)</f>
        <v>6</v>
      </c>
      <c r="J21" s="15">
        <f t="shared" si="0"/>
        <v>570.3</v>
      </c>
      <c r="K21" s="10">
        <f>RANK(J21,J5:J39,0)</f>
        <v>9</v>
      </c>
      <c r="L21" s="17">
        <f t="shared" si="2"/>
        <v>266.5</v>
      </c>
      <c r="M21" s="10">
        <f>RANK(L21,L5:L39,0)</f>
        <v>10</v>
      </c>
      <c r="N21" s="19">
        <f t="shared" si="3"/>
        <v>127.1</v>
      </c>
      <c r="O21" s="10">
        <f>RANK(N21,N5:N39,0)</f>
        <v>9</v>
      </c>
    </row>
    <row r="22" spans="1:15" ht="12.75">
      <c r="A22" s="24">
        <v>18</v>
      </c>
      <c r="B22" s="26" t="s">
        <v>40</v>
      </c>
      <c r="C22" s="7"/>
      <c r="D22" s="7">
        <v>28</v>
      </c>
      <c r="E22" s="8">
        <v>520.6</v>
      </c>
      <c r="F22" s="8">
        <v>214.5</v>
      </c>
      <c r="G22" s="8">
        <v>132.7</v>
      </c>
      <c r="H22" s="8">
        <f t="shared" si="4"/>
        <v>895.8</v>
      </c>
      <c r="I22" s="10">
        <f>RANK(H22,H5:H39,0)</f>
        <v>15</v>
      </c>
      <c r="J22" s="15">
        <f t="shared" si="0"/>
        <v>548.6</v>
      </c>
      <c r="K22" s="10">
        <f>RANK(J22,J5:J39,0)</f>
        <v>14</v>
      </c>
      <c r="L22" s="17">
        <f t="shared" si="2"/>
        <v>228.5</v>
      </c>
      <c r="M22" s="10">
        <f>RANK(L22,L5:L39,0)</f>
        <v>19</v>
      </c>
      <c r="N22" s="19">
        <f t="shared" si="3"/>
        <v>139.7</v>
      </c>
      <c r="O22" s="10">
        <f>RANK(N22,N5:N39,0)</f>
        <v>3</v>
      </c>
    </row>
    <row r="23" spans="1:15" ht="12.75">
      <c r="A23" s="24">
        <v>19</v>
      </c>
      <c r="B23" s="26" t="s">
        <v>41</v>
      </c>
      <c r="C23" s="7"/>
      <c r="D23" s="7">
        <v>20</v>
      </c>
      <c r="E23" s="8">
        <v>416.6</v>
      </c>
      <c r="F23" s="8">
        <v>229.8</v>
      </c>
      <c r="G23" s="8">
        <v>117.9</v>
      </c>
      <c r="H23" s="13">
        <f t="shared" si="4"/>
        <v>784.3000000000001</v>
      </c>
      <c r="I23" s="10">
        <f>RANK(H23,H5:H39,0)</f>
        <v>24</v>
      </c>
      <c r="J23" s="15">
        <f t="shared" si="0"/>
        <v>436.6</v>
      </c>
      <c r="K23" s="10">
        <f>RANK(J23,J5:J39,0)</f>
        <v>31</v>
      </c>
      <c r="L23" s="17">
        <f t="shared" si="2"/>
        <v>239.8</v>
      </c>
      <c r="M23" s="10">
        <f>RANK(L23,L5:L39,0)</f>
        <v>15</v>
      </c>
      <c r="N23" s="19">
        <f t="shared" si="3"/>
        <v>122.9</v>
      </c>
      <c r="O23" s="10">
        <f>RANK(N23,N5:N39,0)</f>
        <v>14</v>
      </c>
    </row>
    <row r="24" spans="1:15" ht="12.75">
      <c r="A24" s="24">
        <v>20</v>
      </c>
      <c r="B24" s="26" t="s">
        <v>42</v>
      </c>
      <c r="C24" s="7"/>
      <c r="D24" s="7">
        <v>24</v>
      </c>
      <c r="E24" s="8">
        <v>342.4</v>
      </c>
      <c r="F24" s="8">
        <v>186.5</v>
      </c>
      <c r="G24" s="8">
        <v>115.7</v>
      </c>
      <c r="H24" s="8">
        <f t="shared" si="4"/>
        <v>668.6</v>
      </c>
      <c r="I24" s="10">
        <f>RANK(H24,H5:H39,0)</f>
        <v>33</v>
      </c>
      <c r="J24" s="15">
        <f t="shared" si="0"/>
        <v>366.4</v>
      </c>
      <c r="K24" s="10">
        <f>RANK(J24,J5:J39,0)</f>
        <v>35</v>
      </c>
      <c r="L24" s="17">
        <f t="shared" si="2"/>
        <v>198.5</v>
      </c>
      <c r="M24" s="10">
        <f>RANK(L24,L5:L39,0)</f>
        <v>28</v>
      </c>
      <c r="N24" s="19">
        <f t="shared" si="3"/>
        <v>121.7</v>
      </c>
      <c r="O24" s="10">
        <f>RANK(N24,N5:N39,0)</f>
        <v>16</v>
      </c>
    </row>
    <row r="25" spans="1:15" ht="12.75">
      <c r="A25" s="24">
        <v>21</v>
      </c>
      <c r="B25" s="26" t="s">
        <v>43</v>
      </c>
      <c r="C25" s="7"/>
      <c r="D25" s="7">
        <v>33</v>
      </c>
      <c r="E25" s="8">
        <v>601.1</v>
      </c>
      <c r="F25" s="8">
        <v>268.1</v>
      </c>
      <c r="G25" s="8">
        <v>115.6</v>
      </c>
      <c r="H25" s="8">
        <f t="shared" si="4"/>
        <v>1017.8000000000001</v>
      </c>
      <c r="I25" s="10">
        <f>RANK(H25,H5:H39,0)</f>
        <v>2</v>
      </c>
      <c r="J25" s="15">
        <f t="shared" si="0"/>
        <v>634.1</v>
      </c>
      <c r="K25" s="10">
        <f>RANK(J25,J5:J39,0)</f>
        <v>2</v>
      </c>
      <c r="L25" s="17">
        <f t="shared" si="2"/>
        <v>284.6</v>
      </c>
      <c r="M25" s="10">
        <f>RANK(L25,L5:L39,0)</f>
        <v>4</v>
      </c>
      <c r="N25" s="19">
        <f t="shared" si="3"/>
        <v>123.85</v>
      </c>
      <c r="O25" s="10">
        <f>RANK(N25,N5:N39,0)</f>
        <v>12</v>
      </c>
    </row>
    <row r="26" spans="1:15" ht="12.75">
      <c r="A26" s="24">
        <v>22</v>
      </c>
      <c r="B26" s="26" t="s">
        <v>44</v>
      </c>
      <c r="C26" s="7"/>
      <c r="D26" s="7">
        <v>28</v>
      </c>
      <c r="E26" s="8">
        <v>648</v>
      </c>
      <c r="F26" s="8">
        <v>196.9</v>
      </c>
      <c r="G26" s="8">
        <v>100.6</v>
      </c>
      <c r="H26" s="8">
        <f t="shared" si="4"/>
        <v>973.5</v>
      </c>
      <c r="I26" s="10">
        <f>RANK(H26,H5:H39,0)</f>
        <v>4</v>
      </c>
      <c r="J26" s="15">
        <f t="shared" si="0"/>
        <v>676</v>
      </c>
      <c r="K26" s="10">
        <f>RANK(J26,J5:J39,0)</f>
        <v>1</v>
      </c>
      <c r="L26" s="17">
        <f t="shared" si="2"/>
        <v>210.9</v>
      </c>
      <c r="M26" s="10">
        <f>RANK(L26,L5:L39,0)</f>
        <v>22</v>
      </c>
      <c r="N26" s="19">
        <f t="shared" si="3"/>
        <v>107.6</v>
      </c>
      <c r="O26" s="10">
        <f>RANK(N26,N5:N39,0)</f>
        <v>24</v>
      </c>
    </row>
    <row r="27" spans="1:15" ht="12.75">
      <c r="A27" s="24">
        <v>23</v>
      </c>
      <c r="B27" s="26" t="s">
        <v>45</v>
      </c>
      <c r="C27" s="7"/>
      <c r="D27" s="7">
        <v>25</v>
      </c>
      <c r="E27" s="8">
        <v>586.9</v>
      </c>
      <c r="F27" s="8">
        <v>271.1</v>
      </c>
      <c r="G27" s="8">
        <v>136.4</v>
      </c>
      <c r="H27" s="8">
        <f t="shared" si="4"/>
        <v>1019.4</v>
      </c>
      <c r="I27" s="10">
        <f>RANK(H27,H5:H39,0)</f>
        <v>1</v>
      </c>
      <c r="J27" s="15">
        <f t="shared" si="0"/>
        <v>611.9</v>
      </c>
      <c r="K27" s="10">
        <f>RANK(J27,J5:J39,0)</f>
        <v>3</v>
      </c>
      <c r="L27" s="17">
        <f t="shared" si="2"/>
        <v>283.6</v>
      </c>
      <c r="M27" s="10">
        <f>RANK(L27,L5:L39,0)</f>
        <v>5</v>
      </c>
      <c r="N27" s="19">
        <f t="shared" si="3"/>
        <v>142.65</v>
      </c>
      <c r="O27" s="10">
        <f>RANK(N27,N5:N39,0)</f>
        <v>2</v>
      </c>
    </row>
    <row r="28" spans="1:15" ht="12.75">
      <c r="A28" s="24">
        <v>24</v>
      </c>
      <c r="B28" s="26" t="s">
        <v>46</v>
      </c>
      <c r="C28" s="7"/>
      <c r="D28" s="7">
        <v>28</v>
      </c>
      <c r="E28" s="8">
        <v>556</v>
      </c>
      <c r="F28" s="8">
        <v>272</v>
      </c>
      <c r="G28" s="8">
        <v>120</v>
      </c>
      <c r="H28" s="8">
        <f t="shared" si="4"/>
        <v>976</v>
      </c>
      <c r="I28" s="10">
        <f>RANK(H28,H5:H39,0)</f>
        <v>3</v>
      </c>
      <c r="J28" s="15">
        <f t="shared" si="0"/>
        <v>584</v>
      </c>
      <c r="K28" s="10">
        <f>RANK(J28,J5:J39,0)</f>
        <v>6</v>
      </c>
      <c r="L28" s="17">
        <f t="shared" si="2"/>
        <v>286</v>
      </c>
      <c r="M28" s="10">
        <f>RANK(L28,L5:L39,0)</f>
        <v>3</v>
      </c>
      <c r="N28" s="19">
        <f t="shared" si="3"/>
        <v>127</v>
      </c>
      <c r="O28" s="10">
        <f>RANK(N28,N5:N39,0)</f>
        <v>10</v>
      </c>
    </row>
    <row r="29" spans="1:15" ht="12.75">
      <c r="A29" s="24">
        <v>25</v>
      </c>
      <c r="B29" s="26" t="s">
        <v>47</v>
      </c>
      <c r="C29" s="7"/>
      <c r="D29" s="7">
        <v>18</v>
      </c>
      <c r="E29" s="8">
        <v>491</v>
      </c>
      <c r="F29" s="8">
        <v>237</v>
      </c>
      <c r="G29" s="8">
        <v>117.7</v>
      </c>
      <c r="H29" s="8">
        <f t="shared" si="4"/>
        <v>863.7</v>
      </c>
      <c r="I29" s="10">
        <f>RANK(H29,H5:H39,0)</f>
        <v>18</v>
      </c>
      <c r="J29" s="15">
        <f t="shared" si="0"/>
        <v>509</v>
      </c>
      <c r="K29" s="10">
        <f>RANK(J29,J5:J39,0)</f>
        <v>22</v>
      </c>
      <c r="L29" s="17">
        <f t="shared" si="2"/>
        <v>246</v>
      </c>
      <c r="M29" s="10">
        <f>RANK(L29,L5:L39,0)</f>
        <v>12</v>
      </c>
      <c r="N29" s="19">
        <f t="shared" si="3"/>
        <v>122.2</v>
      </c>
      <c r="O29" s="10">
        <f>RANK(N29,N5:N39,0)</f>
        <v>15</v>
      </c>
    </row>
    <row r="30" spans="1:15" ht="12.75">
      <c r="A30" s="24">
        <v>26</v>
      </c>
      <c r="B30" s="26" t="s">
        <v>48</v>
      </c>
      <c r="C30" s="7"/>
      <c r="D30" s="7">
        <v>35</v>
      </c>
      <c r="E30" s="8">
        <v>516</v>
      </c>
      <c r="F30" s="8">
        <v>252</v>
      </c>
      <c r="G30" s="8">
        <v>100.8</v>
      </c>
      <c r="H30" s="8">
        <f t="shared" si="4"/>
        <v>903.8</v>
      </c>
      <c r="I30" s="10">
        <f>RANK(H30,H5:H39,0)</f>
        <v>13</v>
      </c>
      <c r="J30" s="15">
        <f t="shared" si="0"/>
        <v>551</v>
      </c>
      <c r="K30" s="10">
        <f>RANK(J30,J5:J39,0)</f>
        <v>13</v>
      </c>
      <c r="L30" s="17">
        <f t="shared" si="2"/>
        <v>269.5</v>
      </c>
      <c r="M30" s="10">
        <f>RANK(L30,L5:L39,0)</f>
        <v>9</v>
      </c>
      <c r="N30" s="19">
        <f t="shared" si="3"/>
        <v>109.55</v>
      </c>
      <c r="O30" s="10">
        <f>RANK(N30,N5:N39,0)</f>
        <v>23</v>
      </c>
    </row>
    <row r="31" spans="1:15" ht="12.75">
      <c r="A31" s="24">
        <v>27</v>
      </c>
      <c r="B31" s="26" t="s">
        <v>49</v>
      </c>
      <c r="C31" s="7"/>
      <c r="D31" s="7">
        <v>15</v>
      </c>
      <c r="E31" s="8">
        <v>477.9</v>
      </c>
      <c r="F31" s="8">
        <v>262.2</v>
      </c>
      <c r="G31" s="8">
        <v>106</v>
      </c>
      <c r="H31" s="8">
        <f t="shared" si="4"/>
        <v>861.0999999999999</v>
      </c>
      <c r="I31" s="10">
        <f>RANK(H31,H5:H39,0)</f>
        <v>19</v>
      </c>
      <c r="J31" s="15">
        <f t="shared" si="0"/>
        <v>492.9</v>
      </c>
      <c r="K31" s="10">
        <f>RANK(J31,J5:J39,0)</f>
        <v>24</v>
      </c>
      <c r="L31" s="17">
        <f t="shared" si="2"/>
        <v>269.7</v>
      </c>
      <c r="M31" s="10">
        <f>RANK(L31,L5:L39,0)</f>
        <v>8</v>
      </c>
      <c r="N31" s="19">
        <f t="shared" si="3"/>
        <v>109.75</v>
      </c>
      <c r="O31" s="10">
        <f>RANK(N31,N5:N39,0)</f>
        <v>22</v>
      </c>
    </row>
    <row r="32" spans="1:15" ht="12.75">
      <c r="A32" s="24">
        <v>28</v>
      </c>
      <c r="B32" s="26" t="s">
        <v>50</v>
      </c>
      <c r="C32" s="7"/>
      <c r="D32" s="7">
        <v>20</v>
      </c>
      <c r="E32" s="8">
        <v>493.3</v>
      </c>
      <c r="F32" s="8">
        <v>236.3</v>
      </c>
      <c r="G32" s="8">
        <v>89.6</v>
      </c>
      <c r="H32" s="8">
        <f t="shared" si="4"/>
        <v>839.1999999999999</v>
      </c>
      <c r="I32" s="10">
        <f>RANK(H32,H5:H39,0)</f>
        <v>22</v>
      </c>
      <c r="J32" s="15">
        <f t="shared" si="0"/>
        <v>513.3</v>
      </c>
      <c r="K32" s="10">
        <f>RANK(J32,J5:J39,0)</f>
        <v>19</v>
      </c>
      <c r="L32" s="17">
        <f t="shared" si="2"/>
        <v>246.3</v>
      </c>
      <c r="M32" s="10">
        <f>RANK(L32,L5:L39,0)</f>
        <v>11</v>
      </c>
      <c r="N32" s="19">
        <f t="shared" si="3"/>
        <v>94.6</v>
      </c>
      <c r="O32" s="10">
        <f>RANK(N32,N5:N39,0)</f>
        <v>30</v>
      </c>
    </row>
    <row r="33" spans="1:15" ht="12.75">
      <c r="A33" s="24">
        <v>29</v>
      </c>
      <c r="B33" s="26" t="s">
        <v>51</v>
      </c>
      <c r="C33" s="7"/>
      <c r="D33" s="7">
        <v>27</v>
      </c>
      <c r="E33" s="8">
        <v>421.8</v>
      </c>
      <c r="F33" s="8">
        <v>125.5</v>
      </c>
      <c r="G33" s="8">
        <v>95.4</v>
      </c>
      <c r="H33" s="8">
        <f t="shared" si="4"/>
        <v>669.6999999999999</v>
      </c>
      <c r="I33" s="10">
        <f>RANK(H33,H5:H39,0)</f>
        <v>32</v>
      </c>
      <c r="J33" s="15">
        <f t="shared" si="0"/>
        <v>448.8</v>
      </c>
      <c r="K33" s="10">
        <f>RANK(J33,J5:J39,0)</f>
        <v>28</v>
      </c>
      <c r="L33" s="17">
        <f t="shared" si="2"/>
        <v>139</v>
      </c>
      <c r="M33" s="10">
        <f>RANK(L33,L5:L39,0)</f>
        <v>35</v>
      </c>
      <c r="N33" s="19">
        <f t="shared" si="3"/>
        <v>102.15</v>
      </c>
      <c r="O33" s="10">
        <f>RANK(N33,N5:N39,0)</f>
        <v>27</v>
      </c>
    </row>
    <row r="34" spans="1:15" ht="12.75">
      <c r="A34" s="24">
        <v>30</v>
      </c>
      <c r="B34" s="26" t="s">
        <v>52</v>
      </c>
      <c r="C34" s="7"/>
      <c r="D34" s="7">
        <v>30</v>
      </c>
      <c r="E34" s="8">
        <v>452.2</v>
      </c>
      <c r="F34" s="8">
        <v>185.3</v>
      </c>
      <c r="G34" s="8">
        <v>98</v>
      </c>
      <c r="H34" s="8">
        <f t="shared" si="4"/>
        <v>765.5</v>
      </c>
      <c r="I34" s="10">
        <f>RANK(H34,H5:H39,0)</f>
        <v>26</v>
      </c>
      <c r="J34" s="15">
        <f t="shared" si="0"/>
        <v>482.2</v>
      </c>
      <c r="K34" s="10">
        <f>RANK(J34,J5:J39,0)</f>
        <v>25</v>
      </c>
      <c r="L34" s="17">
        <f t="shared" si="2"/>
        <v>200.3</v>
      </c>
      <c r="M34" s="10">
        <f>RANK(L34,L5:L39,0)</f>
        <v>25</v>
      </c>
      <c r="N34" s="19">
        <f t="shared" si="3"/>
        <v>105.5</v>
      </c>
      <c r="O34" s="10">
        <f>RANK(N34,N5:N39,0)</f>
        <v>26</v>
      </c>
    </row>
    <row r="35" spans="1:15" ht="12.75">
      <c r="A35" s="24">
        <v>31</v>
      </c>
      <c r="B35" s="26" t="s">
        <v>53</v>
      </c>
      <c r="C35" s="7"/>
      <c r="D35" s="7">
        <v>5</v>
      </c>
      <c r="E35" s="8">
        <v>433</v>
      </c>
      <c r="F35" s="8">
        <v>197.8</v>
      </c>
      <c r="G35" s="8">
        <v>94.3</v>
      </c>
      <c r="H35" s="8">
        <f t="shared" si="4"/>
        <v>730.0999999999999</v>
      </c>
      <c r="I35" s="10">
        <f>RANK(H35,H5:H39,0)</f>
        <v>29</v>
      </c>
      <c r="J35" s="15">
        <f t="shared" si="0"/>
        <v>438</v>
      </c>
      <c r="K35" s="10">
        <f>RANK(J35,J5:J39,0)</f>
        <v>30</v>
      </c>
      <c r="L35" s="17">
        <f t="shared" si="2"/>
        <v>200.3</v>
      </c>
      <c r="M35" s="10">
        <f>RANK(L35,L5:L39,0)</f>
        <v>25</v>
      </c>
      <c r="N35" s="19">
        <f t="shared" si="3"/>
        <v>95.55</v>
      </c>
      <c r="O35" s="10">
        <f>RANK(N35,N5:N39,0)</f>
        <v>29</v>
      </c>
    </row>
    <row r="36" spans="1:15" ht="12.75">
      <c r="A36" s="24">
        <v>32</v>
      </c>
      <c r="B36" s="26" t="s">
        <v>54</v>
      </c>
      <c r="C36" s="7"/>
      <c r="D36" s="7">
        <v>20</v>
      </c>
      <c r="E36" s="8">
        <v>397.8</v>
      </c>
      <c r="F36" s="8">
        <v>161.4</v>
      </c>
      <c r="G36" s="8">
        <v>53.6</v>
      </c>
      <c r="H36" s="8">
        <f t="shared" si="4"/>
        <v>632.8000000000001</v>
      </c>
      <c r="I36" s="10">
        <f>RANK(H36,H5:H39,0)</f>
        <v>35</v>
      </c>
      <c r="J36" s="15">
        <f t="shared" si="0"/>
        <v>417.8</v>
      </c>
      <c r="K36" s="10">
        <f>RANK(J36,J5:J39,0)</f>
        <v>32</v>
      </c>
      <c r="L36" s="17">
        <f t="shared" si="2"/>
        <v>171.4</v>
      </c>
      <c r="M36" s="10">
        <f>RANK(L36,L5:L39,0)</f>
        <v>34</v>
      </c>
      <c r="N36" s="19">
        <f t="shared" si="3"/>
        <v>58.6</v>
      </c>
      <c r="O36" s="10">
        <f>RANK(N36,N5:N39,0)</f>
        <v>35</v>
      </c>
    </row>
    <row r="37" spans="1:15" ht="12.75">
      <c r="A37" s="24">
        <v>33</v>
      </c>
      <c r="B37" s="26" t="s">
        <v>55</v>
      </c>
      <c r="C37" s="7"/>
      <c r="D37" s="7">
        <v>30</v>
      </c>
      <c r="E37" s="8">
        <v>383.9</v>
      </c>
      <c r="F37" s="8">
        <v>172.1</v>
      </c>
      <c r="G37" s="8">
        <v>119.1</v>
      </c>
      <c r="H37" s="8">
        <f t="shared" si="4"/>
        <v>705.1</v>
      </c>
      <c r="I37" s="10">
        <f>RANK(H37,H5:H39,0)</f>
        <v>31</v>
      </c>
      <c r="J37" s="15">
        <f t="shared" si="0"/>
        <v>413.9</v>
      </c>
      <c r="K37" s="10">
        <f>RANK(J37,J5:J39,0)</f>
        <v>33</v>
      </c>
      <c r="L37" s="17">
        <f t="shared" si="2"/>
        <v>187.1</v>
      </c>
      <c r="M37" s="10">
        <f>RANK(L37,L5:L39,0)</f>
        <v>31</v>
      </c>
      <c r="N37" s="19">
        <f t="shared" si="3"/>
        <v>126.6</v>
      </c>
      <c r="O37" s="10">
        <f>RANK(N37,N5:N39,0)</f>
        <v>11</v>
      </c>
    </row>
    <row r="38" spans="1:15" ht="12.75">
      <c r="A38" s="24">
        <v>34</v>
      </c>
      <c r="B38" s="26" t="s">
        <v>56</v>
      </c>
      <c r="C38" s="7"/>
      <c r="D38" s="7">
        <v>17</v>
      </c>
      <c r="E38" s="8">
        <v>450.9</v>
      </c>
      <c r="F38" s="8">
        <v>170.4</v>
      </c>
      <c r="G38" s="8">
        <v>80.8</v>
      </c>
      <c r="H38" s="8">
        <f t="shared" si="4"/>
        <v>719.0999999999999</v>
      </c>
      <c r="I38" s="10">
        <f>RANK(H38,H5:H39,0)</f>
        <v>30</v>
      </c>
      <c r="J38" s="15">
        <f t="shared" si="0"/>
        <v>467.9</v>
      </c>
      <c r="K38" s="10">
        <f>RANK(J38,J5:J39,0)</f>
        <v>27</v>
      </c>
      <c r="L38" s="17">
        <f t="shared" si="2"/>
        <v>178.9</v>
      </c>
      <c r="M38" s="10">
        <f>RANK(L38,L5:L39,0)</f>
        <v>32</v>
      </c>
      <c r="N38" s="19">
        <f t="shared" si="3"/>
        <v>85.05</v>
      </c>
      <c r="O38" s="10">
        <f>RANK(N38,N5:N39,0)</f>
        <v>34</v>
      </c>
    </row>
    <row r="39" spans="1:15" ht="12.75">
      <c r="A39" s="24">
        <v>35</v>
      </c>
      <c r="B39" s="26" t="s">
        <v>57</v>
      </c>
      <c r="C39" s="7"/>
      <c r="D39" s="7">
        <v>25</v>
      </c>
      <c r="E39" s="8">
        <v>507.9</v>
      </c>
      <c r="F39" s="8">
        <v>262.5</v>
      </c>
      <c r="G39" s="8">
        <v>121.9</v>
      </c>
      <c r="H39" s="8">
        <f t="shared" si="4"/>
        <v>917.3</v>
      </c>
      <c r="I39" s="10">
        <f>RANK(H39,H5:H39,0)</f>
        <v>10</v>
      </c>
      <c r="J39" s="15">
        <f t="shared" si="0"/>
        <v>532.9</v>
      </c>
      <c r="K39" s="10">
        <f>RANK(J39,J5:J39,0)</f>
        <v>18</v>
      </c>
      <c r="L39" s="17">
        <f t="shared" si="2"/>
        <v>275</v>
      </c>
      <c r="M39" s="10">
        <f>RANK(L39,L5:L39,0)</f>
        <v>6</v>
      </c>
      <c r="N39" s="19">
        <f t="shared" si="3"/>
        <v>128.15</v>
      </c>
      <c r="O39" s="10">
        <f>RANK(N39,N5:N39,0)</f>
        <v>8</v>
      </c>
    </row>
  </sheetData>
  <mergeCells count="2">
    <mergeCell ref="A1:O2"/>
    <mergeCell ref="A3:O3"/>
  </mergeCells>
  <printOptions horizontalCentered="1" verticalCentered="1"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22">
      <selection activeCell="O15" sqref="O15"/>
    </sheetView>
  </sheetViews>
  <sheetFormatPr defaultColWidth="9.00390625" defaultRowHeight="12.75"/>
  <cols>
    <col min="2" max="2" width="15.75390625" style="0" bestFit="1" customWidth="1"/>
    <col min="3" max="3" width="20.75390625" style="0" customWidth="1"/>
    <col min="4" max="15" width="7.375" style="0" customWidth="1"/>
  </cols>
  <sheetData>
    <row r="1" spans="1:15" ht="12.7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3.5" thickBot="1">
      <c r="A4" s="22"/>
      <c r="B4" s="21" t="s">
        <v>9</v>
      </c>
      <c r="C4" s="20" t="s">
        <v>10</v>
      </c>
      <c r="D4" s="20" t="s">
        <v>6</v>
      </c>
      <c r="E4" s="20" t="s">
        <v>7</v>
      </c>
      <c r="F4" s="20" t="s">
        <v>2</v>
      </c>
      <c r="G4" s="20" t="s">
        <v>3</v>
      </c>
      <c r="H4" s="20" t="s">
        <v>8</v>
      </c>
      <c r="I4" s="20" t="s">
        <v>14</v>
      </c>
      <c r="J4" s="20" t="s">
        <v>11</v>
      </c>
      <c r="K4" s="20" t="s">
        <v>15</v>
      </c>
      <c r="L4" s="20" t="s">
        <v>12</v>
      </c>
      <c r="M4" s="20" t="s">
        <v>16</v>
      </c>
      <c r="N4" s="20" t="s">
        <v>13</v>
      </c>
      <c r="O4" s="20" t="s">
        <v>17</v>
      </c>
    </row>
    <row r="5" spans="1:15" ht="13.5" thickTop="1">
      <c r="A5" s="23">
        <v>1</v>
      </c>
      <c r="B5" s="25" t="s">
        <v>23</v>
      </c>
      <c r="C5" s="16"/>
      <c r="D5" s="16">
        <v>26</v>
      </c>
      <c r="E5" s="17">
        <v>456.5</v>
      </c>
      <c r="F5" s="17">
        <v>207</v>
      </c>
      <c r="G5" s="17">
        <v>68.7</v>
      </c>
      <c r="H5" s="17">
        <f>SUM(D5:G5)</f>
        <v>758.2</v>
      </c>
      <c r="I5" s="18">
        <f>RANK(H5,H5:H39,0)</f>
        <v>10</v>
      </c>
      <c r="J5" s="18">
        <f aca="true" t="shared" si="0" ref="J5:J39">SUM(D5:E5)</f>
        <v>482.5</v>
      </c>
      <c r="K5" s="18">
        <f>RANK(J5,J5:J39,0)</f>
        <v>9</v>
      </c>
      <c r="L5" s="17">
        <f>(SUM((D5*0.5),F5))</f>
        <v>220</v>
      </c>
      <c r="M5" s="18">
        <f>RANK(L5,L5:L39,0)</f>
        <v>9</v>
      </c>
      <c r="N5" s="19">
        <f>(SUM((D5*0.25),G5))</f>
        <v>75.2</v>
      </c>
      <c r="O5" s="18">
        <f>RANK(N5,N5:N39,0)</f>
        <v>23</v>
      </c>
    </row>
    <row r="6" spans="1:15" ht="12.75">
      <c r="A6" s="24">
        <v>2</v>
      </c>
      <c r="B6" s="26" t="s">
        <v>24</v>
      </c>
      <c r="C6" s="7"/>
      <c r="D6" s="7">
        <v>21</v>
      </c>
      <c r="E6" s="8">
        <v>426.1</v>
      </c>
      <c r="F6" s="8">
        <v>171.1</v>
      </c>
      <c r="G6" s="8">
        <v>72.2</v>
      </c>
      <c r="H6" s="17">
        <f aca="true" t="shared" si="1" ref="H6:H39">SUM(D6:G6)</f>
        <v>690.4000000000001</v>
      </c>
      <c r="I6" s="10">
        <f>RANK(H6,H5:H39,0)</f>
        <v>24</v>
      </c>
      <c r="J6" s="18">
        <f t="shared" si="0"/>
        <v>447.1</v>
      </c>
      <c r="K6" s="10">
        <f>RANK(J6,J5:J39,0)</f>
        <v>18</v>
      </c>
      <c r="L6" s="17">
        <f aca="true" t="shared" si="2" ref="L6:L39">(SUM((D6*0.5),F6))</f>
        <v>181.6</v>
      </c>
      <c r="M6" s="10">
        <f>RANK(L6,L5:L39,0)</f>
        <v>23</v>
      </c>
      <c r="N6" s="19">
        <f aca="true" t="shared" si="3" ref="N6:N39">(SUM((D6*0.25),G6))</f>
        <v>77.45</v>
      </c>
      <c r="O6" s="10">
        <f>RANK(N6,N5:N39,0)</f>
        <v>20</v>
      </c>
    </row>
    <row r="7" spans="1:15" ht="12.75">
      <c r="A7" s="24">
        <v>3</v>
      </c>
      <c r="B7" s="26" t="s">
        <v>25</v>
      </c>
      <c r="C7" s="7"/>
      <c r="D7" s="7">
        <v>31</v>
      </c>
      <c r="E7" s="8">
        <v>412.1</v>
      </c>
      <c r="F7" s="8">
        <v>158.3</v>
      </c>
      <c r="G7" s="8">
        <v>69.5</v>
      </c>
      <c r="H7" s="17">
        <f t="shared" si="1"/>
        <v>670.9000000000001</v>
      </c>
      <c r="I7" s="10">
        <f>RANK(H7,H5:H39,0)</f>
        <v>27</v>
      </c>
      <c r="J7" s="18">
        <f t="shared" si="0"/>
        <v>443.1</v>
      </c>
      <c r="K7" s="10">
        <f>RANK(J7,J5:J39,0)</f>
        <v>21</v>
      </c>
      <c r="L7" s="17">
        <f t="shared" si="2"/>
        <v>173.8</v>
      </c>
      <c r="M7" s="10">
        <f>RANK(L7,L5:L39,0)</f>
        <v>26</v>
      </c>
      <c r="N7" s="19">
        <f t="shared" si="3"/>
        <v>77.25</v>
      </c>
      <c r="O7" s="10">
        <f>RANK(N7,N5:N39,0)</f>
        <v>21</v>
      </c>
    </row>
    <row r="8" spans="1:15" ht="12.75">
      <c r="A8" s="24">
        <v>4</v>
      </c>
      <c r="B8" s="26" t="s">
        <v>26</v>
      </c>
      <c r="C8" s="7"/>
      <c r="D8" s="7">
        <v>31</v>
      </c>
      <c r="E8" s="8">
        <v>393.9</v>
      </c>
      <c r="F8" s="8">
        <v>146.9</v>
      </c>
      <c r="G8" s="8">
        <v>81.7</v>
      </c>
      <c r="H8" s="17">
        <f t="shared" si="1"/>
        <v>653.5</v>
      </c>
      <c r="I8" s="10">
        <f>RANK(H8,H5:H39,0)</f>
        <v>29</v>
      </c>
      <c r="J8" s="18">
        <f t="shared" si="0"/>
        <v>424.9</v>
      </c>
      <c r="K8" s="10">
        <f>RANK(J8,J5:J39,0)</f>
        <v>28</v>
      </c>
      <c r="L8" s="17">
        <f t="shared" si="2"/>
        <v>162.4</v>
      </c>
      <c r="M8" s="10">
        <f>RANK(L8,L5:L39,0)</f>
        <v>29</v>
      </c>
      <c r="N8" s="19">
        <f t="shared" si="3"/>
        <v>89.45</v>
      </c>
      <c r="O8" s="10">
        <f>RANK(N8,N5:N39,0)</f>
        <v>7</v>
      </c>
    </row>
    <row r="9" spans="1:15" ht="12.75">
      <c r="A9" s="24">
        <v>5</v>
      </c>
      <c r="B9" s="26" t="s">
        <v>27</v>
      </c>
      <c r="C9" s="7"/>
      <c r="D9" s="7">
        <v>32</v>
      </c>
      <c r="E9" s="8">
        <v>410.5</v>
      </c>
      <c r="F9" s="8">
        <v>190.2</v>
      </c>
      <c r="G9" s="8">
        <v>70.3</v>
      </c>
      <c r="H9" s="17">
        <f t="shared" si="1"/>
        <v>703</v>
      </c>
      <c r="I9" s="10">
        <f>RANK(H9,H5:H39,0)</f>
        <v>21</v>
      </c>
      <c r="J9" s="18">
        <f t="shared" si="0"/>
        <v>442.5</v>
      </c>
      <c r="K9" s="10">
        <f>RANK(J9,J5:J39,0)</f>
        <v>23</v>
      </c>
      <c r="L9" s="17">
        <f t="shared" si="2"/>
        <v>206.2</v>
      </c>
      <c r="M9" s="10">
        <f>RANK(L9,L5:L39,0)</f>
        <v>16</v>
      </c>
      <c r="N9" s="19">
        <f t="shared" si="3"/>
        <v>78.3</v>
      </c>
      <c r="O9" s="10">
        <f>RANK(N9,N5:N39,0)</f>
        <v>17</v>
      </c>
    </row>
    <row r="10" spans="1:15" ht="12.75">
      <c r="A10" s="24">
        <v>6</v>
      </c>
      <c r="B10" s="26" t="s">
        <v>28</v>
      </c>
      <c r="C10" s="7"/>
      <c r="D10" s="7">
        <v>13</v>
      </c>
      <c r="E10" s="8">
        <v>419.9</v>
      </c>
      <c r="F10" s="8">
        <v>219.1</v>
      </c>
      <c r="G10" s="8">
        <v>59.6</v>
      </c>
      <c r="H10" s="17">
        <f t="shared" si="1"/>
        <v>711.6</v>
      </c>
      <c r="I10" s="10">
        <f>RANK(H10,H5:H39,0)</f>
        <v>19</v>
      </c>
      <c r="J10" s="18">
        <f t="shared" si="0"/>
        <v>432.9</v>
      </c>
      <c r="K10" s="10">
        <f>RANK(J10,J5:J39,0)</f>
        <v>26</v>
      </c>
      <c r="L10" s="17">
        <f t="shared" si="2"/>
        <v>225.6</v>
      </c>
      <c r="M10" s="10">
        <f>RANK(L10,L5:L39,0)</f>
        <v>7</v>
      </c>
      <c r="N10" s="19">
        <f t="shared" si="3"/>
        <v>62.85</v>
      </c>
      <c r="O10" s="10">
        <f>RANK(N10,N5:N39,0)</f>
        <v>32</v>
      </c>
    </row>
    <row r="11" spans="1:15" ht="12.75">
      <c r="A11" s="24">
        <v>7</v>
      </c>
      <c r="B11" s="26" t="s">
        <v>29</v>
      </c>
      <c r="C11" s="7"/>
      <c r="D11" s="7">
        <v>23</v>
      </c>
      <c r="E11" s="8">
        <v>439.8</v>
      </c>
      <c r="F11" s="8">
        <v>163.4</v>
      </c>
      <c r="G11" s="8">
        <v>65.1</v>
      </c>
      <c r="H11" s="17">
        <f t="shared" si="1"/>
        <v>691.3000000000001</v>
      </c>
      <c r="I11" s="10">
        <f>RANK(H11,H5:H39,0)</f>
        <v>23</v>
      </c>
      <c r="J11" s="18">
        <f t="shared" si="0"/>
        <v>462.8</v>
      </c>
      <c r="K11" s="10">
        <f>RANK(J11,J5:J39,0)</f>
        <v>13</v>
      </c>
      <c r="L11" s="17">
        <f t="shared" si="2"/>
        <v>174.9</v>
      </c>
      <c r="M11" s="10">
        <f>RANK(L11,L5:L39,0)</f>
        <v>25</v>
      </c>
      <c r="N11" s="19">
        <f t="shared" si="3"/>
        <v>70.85</v>
      </c>
      <c r="O11" s="10">
        <f>RANK(N11,N5:N39,0)</f>
        <v>27</v>
      </c>
    </row>
    <row r="12" spans="1:15" ht="12.75">
      <c r="A12" s="24">
        <v>8</v>
      </c>
      <c r="B12" s="26" t="s">
        <v>30</v>
      </c>
      <c r="C12" s="7"/>
      <c r="D12" s="7">
        <v>22</v>
      </c>
      <c r="E12" s="8">
        <v>365.7</v>
      </c>
      <c r="F12" s="8">
        <v>201.2</v>
      </c>
      <c r="G12" s="8">
        <v>72.7</v>
      </c>
      <c r="H12" s="17">
        <f t="shared" si="1"/>
        <v>661.6</v>
      </c>
      <c r="I12" s="10">
        <f>RANK(H12,H5:H39,0)</f>
        <v>28</v>
      </c>
      <c r="J12" s="18">
        <f t="shared" si="0"/>
        <v>387.7</v>
      </c>
      <c r="K12" s="10">
        <f>RANK(J12,J5:J39,0)</f>
        <v>31</v>
      </c>
      <c r="L12" s="17">
        <f t="shared" si="2"/>
        <v>212.2</v>
      </c>
      <c r="M12" s="10">
        <f>RANK(L12,L5:L39,0)</f>
        <v>13</v>
      </c>
      <c r="N12" s="19">
        <f t="shared" si="3"/>
        <v>78.2</v>
      </c>
      <c r="O12" s="10">
        <f>RANK(N12,N5:N39,0)</f>
        <v>18</v>
      </c>
    </row>
    <row r="13" spans="1:15" ht="12.75">
      <c r="A13" s="24">
        <v>9</v>
      </c>
      <c r="B13" s="26" t="s">
        <v>31</v>
      </c>
      <c r="C13" s="7"/>
      <c r="D13" s="7">
        <v>24</v>
      </c>
      <c r="E13" s="8">
        <v>411.5</v>
      </c>
      <c r="F13" s="8">
        <v>171.6</v>
      </c>
      <c r="G13" s="8">
        <v>78.3</v>
      </c>
      <c r="H13" s="17">
        <f t="shared" si="1"/>
        <v>685.4</v>
      </c>
      <c r="I13" s="10">
        <f>RANK(H13,H5:H39,0)</f>
        <v>25</v>
      </c>
      <c r="J13" s="18">
        <f t="shared" si="0"/>
        <v>435.5</v>
      </c>
      <c r="K13" s="10">
        <f>RANK(J13,J5:J39,0)</f>
        <v>25</v>
      </c>
      <c r="L13" s="17">
        <f t="shared" si="2"/>
        <v>183.6</v>
      </c>
      <c r="M13" s="10">
        <f>RANK(L13,L5:L39,0)</f>
        <v>22</v>
      </c>
      <c r="N13" s="19">
        <f t="shared" si="3"/>
        <v>84.3</v>
      </c>
      <c r="O13" s="10">
        <f>RANK(N13,N5:N39,0)</f>
        <v>11</v>
      </c>
    </row>
    <row r="14" spans="1:15" ht="12.75">
      <c r="A14" s="24">
        <v>10</v>
      </c>
      <c r="B14" s="26" t="s">
        <v>32</v>
      </c>
      <c r="C14" s="7"/>
      <c r="D14" s="7">
        <v>23</v>
      </c>
      <c r="E14" s="8">
        <v>444.1</v>
      </c>
      <c r="F14" s="8">
        <v>182.7</v>
      </c>
      <c r="G14" s="8">
        <v>71.3</v>
      </c>
      <c r="H14" s="17">
        <f t="shared" si="1"/>
        <v>721.0999999999999</v>
      </c>
      <c r="I14" s="10">
        <f>RANK(H14,H5:H39,0)</f>
        <v>17</v>
      </c>
      <c r="J14" s="18">
        <f t="shared" si="0"/>
        <v>467.1</v>
      </c>
      <c r="K14" s="10">
        <f>RANK(J14,J5:J39,0)</f>
        <v>12</v>
      </c>
      <c r="L14" s="17">
        <f t="shared" si="2"/>
        <v>194.2</v>
      </c>
      <c r="M14" s="10">
        <f>RANK(L14,L5:L39,0)</f>
        <v>20</v>
      </c>
      <c r="N14" s="19">
        <f t="shared" si="3"/>
        <v>77.05</v>
      </c>
      <c r="O14" s="10">
        <f>RANK(N14,N5:N39,0)</f>
        <v>22</v>
      </c>
    </row>
    <row r="15" spans="1:15" ht="12.75">
      <c r="A15" s="24">
        <v>11</v>
      </c>
      <c r="B15" s="26" t="s">
        <v>33</v>
      </c>
      <c r="C15" s="7"/>
      <c r="D15" s="7">
        <v>29</v>
      </c>
      <c r="E15" s="8">
        <v>433.6</v>
      </c>
      <c r="F15" s="8">
        <v>201.5</v>
      </c>
      <c r="G15" s="8">
        <v>66</v>
      </c>
      <c r="H15" s="17">
        <f t="shared" si="1"/>
        <v>730.1</v>
      </c>
      <c r="I15" s="10">
        <f>RANK(H15,H5:H39,0)</f>
        <v>14</v>
      </c>
      <c r="J15" s="18">
        <f t="shared" si="0"/>
        <v>462.6</v>
      </c>
      <c r="K15" s="10">
        <f>RANK(J15,J5:J39,0)</f>
        <v>14</v>
      </c>
      <c r="L15" s="17">
        <f t="shared" si="2"/>
        <v>216</v>
      </c>
      <c r="M15" s="10">
        <f>RANK(L15,L5:L39,0)</f>
        <v>12</v>
      </c>
      <c r="N15" s="19">
        <f t="shared" si="3"/>
        <v>73.25</v>
      </c>
      <c r="O15" s="10">
        <f>RANK(N15,N5:N39,0)</f>
        <v>24</v>
      </c>
    </row>
    <row r="16" spans="1:15" ht="12.75">
      <c r="A16" s="24">
        <v>12</v>
      </c>
      <c r="B16" s="26" t="s">
        <v>34</v>
      </c>
      <c r="C16" s="7"/>
      <c r="D16" s="7">
        <v>12</v>
      </c>
      <c r="E16" s="8">
        <v>443.9</v>
      </c>
      <c r="F16" s="8">
        <v>212.2</v>
      </c>
      <c r="G16" s="8">
        <v>64.4</v>
      </c>
      <c r="H16" s="17">
        <f t="shared" si="1"/>
        <v>732.4999999999999</v>
      </c>
      <c r="I16" s="10">
        <f>RANK(H16,H5:H39,0)</f>
        <v>12</v>
      </c>
      <c r="J16" s="18">
        <f t="shared" si="0"/>
        <v>455.9</v>
      </c>
      <c r="K16" s="10">
        <f>RANK(J16,J5:J39,0)</f>
        <v>16</v>
      </c>
      <c r="L16" s="17">
        <f t="shared" si="2"/>
        <v>218.2</v>
      </c>
      <c r="M16" s="10">
        <f>RANK(L16,L5:L39,0)</f>
        <v>10</v>
      </c>
      <c r="N16" s="19">
        <f t="shared" si="3"/>
        <v>67.4</v>
      </c>
      <c r="O16" s="10">
        <f>RANK(N16,N5:N39,0)</f>
        <v>29</v>
      </c>
    </row>
    <row r="17" spans="1:15" ht="12.75">
      <c r="A17" s="24">
        <v>13</v>
      </c>
      <c r="B17" s="26" t="s">
        <v>35</v>
      </c>
      <c r="C17" s="7"/>
      <c r="D17" s="7">
        <v>33</v>
      </c>
      <c r="E17" s="8">
        <v>412.6</v>
      </c>
      <c r="F17" s="8">
        <v>200.2</v>
      </c>
      <c r="G17" s="8">
        <v>82</v>
      </c>
      <c r="H17" s="17">
        <f t="shared" si="1"/>
        <v>727.8</v>
      </c>
      <c r="I17" s="10">
        <f>RANK(H17,H5:H39,0)</f>
        <v>15</v>
      </c>
      <c r="J17" s="18">
        <f t="shared" si="0"/>
        <v>445.6</v>
      </c>
      <c r="K17" s="10">
        <f>RANK(J17,J5:J39,0)</f>
        <v>19</v>
      </c>
      <c r="L17" s="17">
        <f t="shared" si="2"/>
        <v>216.7</v>
      </c>
      <c r="M17" s="10">
        <f>RANK(L17,L5:L39,0)</f>
        <v>11</v>
      </c>
      <c r="N17" s="19">
        <f t="shared" si="3"/>
        <v>90.25</v>
      </c>
      <c r="O17" s="10">
        <f>RANK(N17,N5:N39,0)</f>
        <v>5</v>
      </c>
    </row>
    <row r="18" spans="1:15" ht="12.75">
      <c r="A18" s="24">
        <v>14</v>
      </c>
      <c r="B18" s="26" t="s">
        <v>36</v>
      </c>
      <c r="C18" s="7"/>
      <c r="D18" s="7">
        <v>26</v>
      </c>
      <c r="E18" s="8">
        <v>459</v>
      </c>
      <c r="F18" s="8">
        <v>158.9</v>
      </c>
      <c r="G18" s="8">
        <v>75.5</v>
      </c>
      <c r="H18" s="17">
        <f t="shared" si="1"/>
        <v>719.4</v>
      </c>
      <c r="I18" s="10">
        <f>RANK(H18,H5:H39,0)</f>
        <v>18</v>
      </c>
      <c r="J18" s="18">
        <f t="shared" si="0"/>
        <v>485</v>
      </c>
      <c r="K18" s="10">
        <f>RANK(J18,J5:J39,0)</f>
        <v>8</v>
      </c>
      <c r="L18" s="17">
        <f t="shared" si="2"/>
        <v>171.9</v>
      </c>
      <c r="M18" s="10">
        <f>RANK(L18,L5:L39,0)</f>
        <v>28</v>
      </c>
      <c r="N18" s="19">
        <f t="shared" si="3"/>
        <v>82</v>
      </c>
      <c r="O18" s="10">
        <f>RANK(N18,N5:N39,0)</f>
        <v>14</v>
      </c>
    </row>
    <row r="19" spans="1:15" ht="12.75">
      <c r="A19" s="24">
        <v>15</v>
      </c>
      <c r="B19" s="26" t="s">
        <v>37</v>
      </c>
      <c r="C19" s="7"/>
      <c r="D19" s="7">
        <v>26</v>
      </c>
      <c r="E19" s="8">
        <v>419.2</v>
      </c>
      <c r="F19" s="8">
        <v>183.1</v>
      </c>
      <c r="G19" s="8">
        <v>98.4</v>
      </c>
      <c r="H19" s="17">
        <f t="shared" si="1"/>
        <v>726.6999999999999</v>
      </c>
      <c r="I19" s="10">
        <f>RANK(H19,H5:H39,0)</f>
        <v>16</v>
      </c>
      <c r="J19" s="18">
        <f t="shared" si="0"/>
        <v>445.2</v>
      </c>
      <c r="K19" s="10">
        <f>RANK(J19,J5:J39,0)</f>
        <v>20</v>
      </c>
      <c r="L19" s="17">
        <f t="shared" si="2"/>
        <v>196.1</v>
      </c>
      <c r="M19" s="10">
        <f>RANK(L19,L5:L39,0)</f>
        <v>19</v>
      </c>
      <c r="N19" s="19">
        <f t="shared" si="3"/>
        <v>104.9</v>
      </c>
      <c r="O19" s="10">
        <f>RANK(N19,N5:N39,0)</f>
        <v>2</v>
      </c>
    </row>
    <row r="20" spans="1:15" ht="12.75">
      <c r="A20" s="24">
        <v>16</v>
      </c>
      <c r="B20" s="26" t="s">
        <v>38</v>
      </c>
      <c r="C20" s="7"/>
      <c r="D20" s="7">
        <v>10</v>
      </c>
      <c r="E20" s="8">
        <v>483.7</v>
      </c>
      <c r="F20" s="8">
        <v>220.8</v>
      </c>
      <c r="G20" s="8">
        <v>77.3</v>
      </c>
      <c r="H20" s="17">
        <f t="shared" si="1"/>
        <v>791.8</v>
      </c>
      <c r="I20" s="10">
        <f>RANK(H20,H5:H39,0)</f>
        <v>4</v>
      </c>
      <c r="J20" s="18">
        <f t="shared" si="0"/>
        <v>493.7</v>
      </c>
      <c r="K20" s="10">
        <f>RANK(J20,J5:J39,0)</f>
        <v>6</v>
      </c>
      <c r="L20" s="17">
        <f t="shared" si="2"/>
        <v>225.8</v>
      </c>
      <c r="M20" s="10">
        <f>RANK(L20,L5:L39,0)</f>
        <v>6</v>
      </c>
      <c r="N20" s="19">
        <f t="shared" si="3"/>
        <v>79.8</v>
      </c>
      <c r="O20" s="10">
        <f>RANK(N20,N5:N39,0)</f>
        <v>15</v>
      </c>
    </row>
    <row r="21" spans="1:15" ht="12.75">
      <c r="A21" s="24">
        <v>17</v>
      </c>
      <c r="B21" s="26" t="s">
        <v>64</v>
      </c>
      <c r="C21" s="7"/>
      <c r="D21" s="7">
        <v>31</v>
      </c>
      <c r="E21" s="8">
        <v>525</v>
      </c>
      <c r="F21" s="8">
        <v>235.2</v>
      </c>
      <c r="G21" s="8">
        <v>82.1</v>
      </c>
      <c r="H21" s="17">
        <f t="shared" si="1"/>
        <v>873.3000000000001</v>
      </c>
      <c r="I21" s="10">
        <f>RANK(H21,H5:H39,0)</f>
        <v>1</v>
      </c>
      <c r="J21" s="18">
        <f t="shared" si="0"/>
        <v>556</v>
      </c>
      <c r="K21" s="10">
        <f>RANK(J21,J5:J39,0)</f>
        <v>2</v>
      </c>
      <c r="L21" s="17">
        <f t="shared" si="2"/>
        <v>250.7</v>
      </c>
      <c r="M21" s="10">
        <f>RANK(L21,L5:L39,0)</f>
        <v>3</v>
      </c>
      <c r="N21" s="19">
        <f t="shared" si="3"/>
        <v>89.85</v>
      </c>
      <c r="O21" s="10">
        <f>RANK(N21,N5:N39,0)</f>
        <v>6</v>
      </c>
    </row>
    <row r="22" spans="1:15" ht="12.75">
      <c r="A22" s="24">
        <v>18</v>
      </c>
      <c r="B22" s="26" t="s">
        <v>40</v>
      </c>
      <c r="C22" s="7"/>
      <c r="D22" s="7">
        <v>23</v>
      </c>
      <c r="E22" s="8">
        <v>408.1</v>
      </c>
      <c r="F22" s="8">
        <v>150.8</v>
      </c>
      <c r="G22" s="8">
        <v>91.7</v>
      </c>
      <c r="H22" s="17">
        <f t="shared" si="1"/>
        <v>673.6000000000001</v>
      </c>
      <c r="I22" s="10">
        <f>RANK(H22,H5:H39,0)</f>
        <v>26</v>
      </c>
      <c r="J22" s="18">
        <f t="shared" si="0"/>
        <v>431.1</v>
      </c>
      <c r="K22" s="10">
        <f>RANK(J22,J5:J39,0)</f>
        <v>27</v>
      </c>
      <c r="L22" s="17">
        <f t="shared" si="2"/>
        <v>162.3</v>
      </c>
      <c r="M22" s="10">
        <f>RANK(L22,L5:L39,0)</f>
        <v>30</v>
      </c>
      <c r="N22" s="19">
        <f t="shared" si="3"/>
        <v>97.45</v>
      </c>
      <c r="O22" s="10">
        <f>RANK(N22,N5:N39,0)</f>
        <v>4</v>
      </c>
    </row>
    <row r="23" spans="1:15" ht="12.75">
      <c r="A23" s="24">
        <v>19</v>
      </c>
      <c r="B23" s="26" t="s">
        <v>65</v>
      </c>
      <c r="C23" s="7"/>
      <c r="D23" s="7">
        <v>31</v>
      </c>
      <c r="E23" s="8">
        <v>467.7</v>
      </c>
      <c r="F23" s="8">
        <v>283.2</v>
      </c>
      <c r="G23" s="8">
        <v>69.9</v>
      </c>
      <c r="H23" s="17">
        <f t="shared" si="1"/>
        <v>851.8</v>
      </c>
      <c r="I23" s="10">
        <f>RANK(H23,H5:H39,0)</f>
        <v>2</v>
      </c>
      <c r="J23" s="18">
        <f t="shared" si="0"/>
        <v>498.7</v>
      </c>
      <c r="K23" s="10">
        <f>RANK(J23,J5:J39,0)</f>
        <v>4</v>
      </c>
      <c r="L23" s="17">
        <f t="shared" si="2"/>
        <v>298.7</v>
      </c>
      <c r="M23" s="10">
        <f>RANK(L23,L5:L39,0)</f>
        <v>1</v>
      </c>
      <c r="N23" s="19">
        <f t="shared" si="3"/>
        <v>77.65</v>
      </c>
      <c r="O23" s="10">
        <f>RANK(N23,N5:N39,0)</f>
        <v>19</v>
      </c>
    </row>
    <row r="24" spans="1:15" ht="12.75">
      <c r="A24" s="24">
        <v>20</v>
      </c>
      <c r="B24" s="26" t="s">
        <v>42</v>
      </c>
      <c r="C24" s="7"/>
      <c r="D24" s="7">
        <v>13</v>
      </c>
      <c r="E24" s="8">
        <v>262.1</v>
      </c>
      <c r="F24" s="8">
        <v>169.4</v>
      </c>
      <c r="G24" s="8">
        <v>85.2</v>
      </c>
      <c r="H24" s="17">
        <f t="shared" si="1"/>
        <v>529.7</v>
      </c>
      <c r="I24" s="10">
        <f>RANK(H24,H5:H39,0)</f>
        <v>35</v>
      </c>
      <c r="J24" s="18">
        <f t="shared" si="0"/>
        <v>275.1</v>
      </c>
      <c r="K24" s="10">
        <f>RANK(J24,J5:J39,0)</f>
        <v>35</v>
      </c>
      <c r="L24" s="17">
        <f t="shared" si="2"/>
        <v>175.9</v>
      </c>
      <c r="M24" s="10">
        <f>RANK(L24,L5:L39,0)</f>
        <v>24</v>
      </c>
      <c r="N24" s="19">
        <f t="shared" si="3"/>
        <v>88.45</v>
      </c>
      <c r="O24" s="10">
        <f>RANK(N24,N5:N39,0)</f>
        <v>9</v>
      </c>
    </row>
    <row r="25" spans="1:15" ht="12.75">
      <c r="A25" s="24">
        <v>21</v>
      </c>
      <c r="B25" s="26" t="s">
        <v>43</v>
      </c>
      <c r="C25" s="7"/>
      <c r="D25" s="7">
        <v>33</v>
      </c>
      <c r="E25" s="8">
        <v>343</v>
      </c>
      <c r="F25" s="8">
        <v>130.2</v>
      </c>
      <c r="G25" s="8">
        <v>31.3</v>
      </c>
      <c r="H25" s="17">
        <f t="shared" si="1"/>
        <v>537.5</v>
      </c>
      <c r="I25" s="10">
        <f>RANK(H25,H5:H39,0)</f>
        <v>34</v>
      </c>
      <c r="J25" s="18">
        <f t="shared" si="0"/>
        <v>376</v>
      </c>
      <c r="K25" s="10">
        <f>RANK(J25,J5:J39,0)</f>
        <v>32</v>
      </c>
      <c r="L25" s="17">
        <f t="shared" si="2"/>
        <v>146.7</v>
      </c>
      <c r="M25" s="10">
        <f>RANK(L25,L5:L39,0)</f>
        <v>34</v>
      </c>
      <c r="N25" s="19">
        <f t="shared" si="3"/>
        <v>39.55</v>
      </c>
      <c r="O25" s="10">
        <f>RANK(N25,N5:N39,0)</f>
        <v>35</v>
      </c>
    </row>
    <row r="26" spans="1:15" ht="12.75">
      <c r="A26" s="24">
        <v>22</v>
      </c>
      <c r="B26" s="26" t="s">
        <v>44</v>
      </c>
      <c r="C26" s="7"/>
      <c r="D26" s="7">
        <v>27</v>
      </c>
      <c r="E26" s="8">
        <v>422.8</v>
      </c>
      <c r="F26" s="8">
        <v>194.6</v>
      </c>
      <c r="G26" s="8">
        <v>60.8</v>
      </c>
      <c r="H26" s="17">
        <f t="shared" si="1"/>
        <v>705.1999999999999</v>
      </c>
      <c r="I26" s="10">
        <f>RANK(H26,H5:H39,0)</f>
        <v>20</v>
      </c>
      <c r="J26" s="18">
        <f t="shared" si="0"/>
        <v>449.8</v>
      </c>
      <c r="K26" s="10">
        <f>RANK(J26,J5:J39,0)</f>
        <v>17</v>
      </c>
      <c r="L26" s="17">
        <f t="shared" si="2"/>
        <v>208.1</v>
      </c>
      <c r="M26" s="10">
        <f>RANK(L26,L5:L39,0)</f>
        <v>15</v>
      </c>
      <c r="N26" s="19">
        <f t="shared" si="3"/>
        <v>67.55</v>
      </c>
      <c r="O26" s="10">
        <f>RANK(N26,N5:N39,0)</f>
        <v>28</v>
      </c>
    </row>
    <row r="27" spans="1:15" ht="12.75">
      <c r="A27" s="24">
        <v>23</v>
      </c>
      <c r="B27" s="26" t="s">
        <v>66</v>
      </c>
      <c r="C27" s="7"/>
      <c r="D27" s="7">
        <v>25</v>
      </c>
      <c r="E27" s="8">
        <v>473.2</v>
      </c>
      <c r="F27" s="8">
        <v>246.6</v>
      </c>
      <c r="G27" s="8">
        <v>58.1</v>
      </c>
      <c r="H27" s="17">
        <f t="shared" si="1"/>
        <v>802.9</v>
      </c>
      <c r="I27" s="10">
        <f>RANK(H27,H5:H39,0)</f>
        <v>3</v>
      </c>
      <c r="J27" s="18">
        <f t="shared" si="0"/>
        <v>498.2</v>
      </c>
      <c r="K27" s="10">
        <f>RANK(J27,J5:J39,0)</f>
        <v>5</v>
      </c>
      <c r="L27" s="17">
        <f t="shared" si="2"/>
        <v>259.1</v>
      </c>
      <c r="M27" s="10">
        <f>RANK(L27,L5:L39,0)</f>
        <v>2</v>
      </c>
      <c r="N27" s="19">
        <f t="shared" si="3"/>
        <v>64.35</v>
      </c>
      <c r="O27" s="10">
        <f>RANK(N27,N5:N39,0)</f>
        <v>31</v>
      </c>
    </row>
    <row r="28" spans="1:15" ht="12.75">
      <c r="A28" s="24">
        <v>24</v>
      </c>
      <c r="B28" s="26" t="s">
        <v>46</v>
      </c>
      <c r="C28" s="7"/>
      <c r="D28" s="7">
        <v>19</v>
      </c>
      <c r="E28" s="8">
        <v>468.3</v>
      </c>
      <c r="F28" s="8">
        <v>176.2</v>
      </c>
      <c r="G28" s="8">
        <v>84.1</v>
      </c>
      <c r="H28" s="17">
        <f t="shared" si="1"/>
        <v>747.6</v>
      </c>
      <c r="I28" s="10">
        <f>RANK(H28,H5:H39,0)</f>
        <v>11</v>
      </c>
      <c r="J28" s="18">
        <f t="shared" si="0"/>
        <v>487.3</v>
      </c>
      <c r="K28" s="10">
        <f>RANK(J28,J5:J39,0)</f>
        <v>7</v>
      </c>
      <c r="L28" s="17">
        <f t="shared" si="2"/>
        <v>185.7</v>
      </c>
      <c r="M28" s="10">
        <f>RANK(L28,L5:L39,0)</f>
        <v>21</v>
      </c>
      <c r="N28" s="19">
        <f t="shared" si="3"/>
        <v>88.85</v>
      </c>
      <c r="O28" s="10">
        <f>RANK(N28,N5:N39,0)</f>
        <v>8</v>
      </c>
    </row>
    <row r="29" spans="1:15" ht="12.75">
      <c r="A29" s="24">
        <v>25</v>
      </c>
      <c r="B29" s="26" t="s">
        <v>47</v>
      </c>
      <c r="C29" s="7"/>
      <c r="D29" s="7">
        <v>19</v>
      </c>
      <c r="E29" s="8">
        <v>437.7</v>
      </c>
      <c r="F29" s="8">
        <v>194.9</v>
      </c>
      <c r="G29" s="8">
        <v>79</v>
      </c>
      <c r="H29" s="17">
        <f t="shared" si="1"/>
        <v>730.6</v>
      </c>
      <c r="I29" s="10">
        <f>RANK(H29,H5:H39,0)</f>
        <v>13</v>
      </c>
      <c r="J29" s="18">
        <f t="shared" si="0"/>
        <v>456.7</v>
      </c>
      <c r="K29" s="10">
        <f>RANK(J29,J5:J39,0)</f>
        <v>15</v>
      </c>
      <c r="L29" s="17">
        <f t="shared" si="2"/>
        <v>204.4</v>
      </c>
      <c r="M29" s="10">
        <f>RANK(L29,L5:L39,0)</f>
        <v>17</v>
      </c>
      <c r="N29" s="19">
        <f t="shared" si="3"/>
        <v>83.75</v>
      </c>
      <c r="O29" s="10">
        <f>RANK(N29,N5:N39,0)</f>
        <v>12</v>
      </c>
    </row>
    <row r="30" spans="1:15" ht="12.75">
      <c r="A30" s="24">
        <v>26</v>
      </c>
      <c r="B30" s="26" t="s">
        <v>48</v>
      </c>
      <c r="C30" s="7"/>
      <c r="D30" s="7">
        <v>26</v>
      </c>
      <c r="E30" s="8">
        <v>451.6</v>
      </c>
      <c r="F30" s="8">
        <v>236.2</v>
      </c>
      <c r="G30" s="8">
        <v>75.6</v>
      </c>
      <c r="H30" s="17">
        <f t="shared" si="1"/>
        <v>789.4</v>
      </c>
      <c r="I30" s="10">
        <f>RANK(H30,H5:H39,0)</f>
        <v>5</v>
      </c>
      <c r="J30" s="18">
        <f t="shared" si="0"/>
        <v>477.6</v>
      </c>
      <c r="K30" s="10">
        <f>RANK(J30,J5:J39,0)</f>
        <v>10</v>
      </c>
      <c r="L30" s="17">
        <f t="shared" si="2"/>
        <v>249.2</v>
      </c>
      <c r="M30" s="10">
        <f>RANK(L30,L5:L39,0)</f>
        <v>4</v>
      </c>
      <c r="N30" s="19">
        <f t="shared" si="3"/>
        <v>82.1</v>
      </c>
      <c r="O30" s="10">
        <f>RANK(N30,N5:N39,0)</f>
        <v>13</v>
      </c>
    </row>
    <row r="31" spans="1:15" ht="12.75">
      <c r="A31" s="24">
        <v>27</v>
      </c>
      <c r="B31" s="26" t="s">
        <v>49</v>
      </c>
      <c r="C31" s="7"/>
      <c r="D31" s="7">
        <v>25</v>
      </c>
      <c r="E31" s="8">
        <v>417.6</v>
      </c>
      <c r="F31" s="8">
        <v>223.9</v>
      </c>
      <c r="G31" s="8">
        <v>95.6</v>
      </c>
      <c r="H31" s="17">
        <f t="shared" si="1"/>
        <v>762.1</v>
      </c>
      <c r="I31" s="10">
        <f>RANK(H31,H5:H39,0)</f>
        <v>9</v>
      </c>
      <c r="J31" s="18">
        <f t="shared" si="0"/>
        <v>442.6</v>
      </c>
      <c r="K31" s="10">
        <f>RANK(J31,J5:J39,0)</f>
        <v>22</v>
      </c>
      <c r="L31" s="17">
        <f t="shared" si="2"/>
        <v>236.4</v>
      </c>
      <c r="M31" s="10">
        <f>RANK(L31,L5:L39,0)</f>
        <v>5</v>
      </c>
      <c r="N31" s="19">
        <f t="shared" si="3"/>
        <v>101.85</v>
      </c>
      <c r="O31" s="10">
        <f>RANK(N31,N5:N39,0)</f>
        <v>3</v>
      </c>
    </row>
    <row r="32" spans="1:15" ht="12.75">
      <c r="A32" s="24">
        <v>28</v>
      </c>
      <c r="B32" s="26" t="s">
        <v>50</v>
      </c>
      <c r="C32" s="7"/>
      <c r="D32" s="7">
        <v>32</v>
      </c>
      <c r="E32" s="8">
        <v>407.5</v>
      </c>
      <c r="F32" s="8">
        <v>183.5</v>
      </c>
      <c r="G32" s="8">
        <v>78.1</v>
      </c>
      <c r="H32" s="17">
        <f t="shared" si="1"/>
        <v>701.1</v>
      </c>
      <c r="I32" s="10">
        <f>RANK(H32,H5:H39,0)</f>
        <v>22</v>
      </c>
      <c r="J32" s="18">
        <f t="shared" si="0"/>
        <v>439.5</v>
      </c>
      <c r="K32" s="10">
        <f>RANK(J32,J5:J39,0)</f>
        <v>24</v>
      </c>
      <c r="L32" s="17">
        <f t="shared" si="2"/>
        <v>199.5</v>
      </c>
      <c r="M32" s="10">
        <f>RANK(L32,L5:L39,0)</f>
        <v>18</v>
      </c>
      <c r="N32" s="19">
        <f t="shared" si="3"/>
        <v>86.1</v>
      </c>
      <c r="O32" s="10">
        <f>RANK(N32,N5:N39,0)</f>
        <v>10</v>
      </c>
    </row>
    <row r="33" spans="1:15" ht="12.75">
      <c r="A33" s="24">
        <v>29</v>
      </c>
      <c r="B33" s="26" t="s">
        <v>51</v>
      </c>
      <c r="C33" s="7"/>
      <c r="D33" s="7">
        <v>22</v>
      </c>
      <c r="E33" s="8">
        <v>372.3</v>
      </c>
      <c r="F33" s="8">
        <v>122.4</v>
      </c>
      <c r="G33" s="8">
        <v>59.8</v>
      </c>
      <c r="H33" s="17">
        <f t="shared" si="1"/>
        <v>576.5</v>
      </c>
      <c r="I33" s="10">
        <f>RANK(H33,H5:H39,0)</f>
        <v>32</v>
      </c>
      <c r="J33" s="18">
        <f t="shared" si="0"/>
        <v>394.3</v>
      </c>
      <c r="K33" s="10">
        <f>RANK(J33,J5:J39,0)</f>
        <v>30</v>
      </c>
      <c r="L33" s="17">
        <f t="shared" si="2"/>
        <v>133.4</v>
      </c>
      <c r="M33" s="10">
        <f>RANK(L33,L5:L39,0)</f>
        <v>35</v>
      </c>
      <c r="N33" s="19">
        <f t="shared" si="3"/>
        <v>65.3</v>
      </c>
      <c r="O33" s="10">
        <f>RANK(N33,N5:N39,0)</f>
        <v>30</v>
      </c>
    </row>
    <row r="34" spans="1:15" ht="12.75">
      <c r="A34" s="24">
        <v>30</v>
      </c>
      <c r="B34" s="26" t="s">
        <v>52</v>
      </c>
      <c r="C34" s="7"/>
      <c r="D34" s="7">
        <v>34</v>
      </c>
      <c r="E34" s="8">
        <v>441.2</v>
      </c>
      <c r="F34" s="8">
        <v>192.7</v>
      </c>
      <c r="G34" s="8">
        <v>105.2</v>
      </c>
      <c r="H34" s="17">
        <f t="shared" si="1"/>
        <v>773.1</v>
      </c>
      <c r="I34" s="10">
        <f>RANK(H34,H5:H39,0)</f>
        <v>8</v>
      </c>
      <c r="J34" s="18">
        <f t="shared" si="0"/>
        <v>475.2</v>
      </c>
      <c r="K34" s="10">
        <f>RANK(J34,J5:J39,0)</f>
        <v>11</v>
      </c>
      <c r="L34" s="17">
        <f t="shared" si="2"/>
        <v>209.7</v>
      </c>
      <c r="M34" s="10">
        <f>RANK(L34,L5:L39,0)</f>
        <v>14</v>
      </c>
      <c r="N34" s="19">
        <f t="shared" si="3"/>
        <v>113.7</v>
      </c>
      <c r="O34" s="10">
        <f>RANK(N34,N5:N39,0)</f>
        <v>1</v>
      </c>
    </row>
    <row r="35" spans="1:15" ht="12.75">
      <c r="A35" s="24">
        <v>31</v>
      </c>
      <c r="B35" s="26" t="s">
        <v>53</v>
      </c>
      <c r="C35" s="7"/>
      <c r="D35" s="7">
        <v>14</v>
      </c>
      <c r="E35" s="8">
        <v>358.7</v>
      </c>
      <c r="F35" s="8">
        <v>141.5</v>
      </c>
      <c r="G35" s="8">
        <v>52.4</v>
      </c>
      <c r="H35" s="17">
        <f t="shared" si="1"/>
        <v>566.6</v>
      </c>
      <c r="I35" s="10">
        <f>RANK(H35,H5:H39,0)</f>
        <v>33</v>
      </c>
      <c r="J35" s="18">
        <f t="shared" si="0"/>
        <v>372.7</v>
      </c>
      <c r="K35" s="10">
        <f>RANK(J35,J5:J39,0)</f>
        <v>33</v>
      </c>
      <c r="L35" s="17">
        <f t="shared" si="2"/>
        <v>148.5</v>
      </c>
      <c r="M35" s="10">
        <f>RANK(L35,L5:L39,0)</f>
        <v>32</v>
      </c>
      <c r="N35" s="19">
        <f t="shared" si="3"/>
        <v>55.9</v>
      </c>
      <c r="O35" s="10">
        <f>RANK(N35,N5:N39,0)</f>
        <v>33</v>
      </c>
    </row>
    <row r="36" spans="1:15" ht="12.75">
      <c r="A36" s="24">
        <v>32</v>
      </c>
      <c r="B36" s="26" t="s">
        <v>54</v>
      </c>
      <c r="C36" s="7"/>
      <c r="D36" s="7">
        <v>31</v>
      </c>
      <c r="E36" s="8">
        <v>380.8</v>
      </c>
      <c r="F36" s="8">
        <v>157.6</v>
      </c>
      <c r="G36" s="8">
        <v>45.2</v>
      </c>
      <c r="H36" s="17">
        <f t="shared" si="1"/>
        <v>614.6</v>
      </c>
      <c r="I36" s="10">
        <f>RANK(H36,H5:H39,0)</f>
        <v>30</v>
      </c>
      <c r="J36" s="18">
        <f t="shared" si="0"/>
        <v>411.8</v>
      </c>
      <c r="K36" s="10">
        <f>RANK(J36,J5:J39,0)</f>
        <v>29</v>
      </c>
      <c r="L36" s="17">
        <f t="shared" si="2"/>
        <v>173.1</v>
      </c>
      <c r="M36" s="10">
        <f>RANK(L36,L5:L39,0)</f>
        <v>27</v>
      </c>
      <c r="N36" s="19">
        <f t="shared" si="3"/>
        <v>52.95</v>
      </c>
      <c r="O36" s="10">
        <f>RANK(N36,N5:N39,0)</f>
        <v>34</v>
      </c>
    </row>
    <row r="37" spans="1:15" ht="12.75">
      <c r="A37" s="24">
        <v>33</v>
      </c>
      <c r="B37" s="26" t="s">
        <v>55</v>
      </c>
      <c r="C37" s="7"/>
      <c r="D37" s="7">
        <v>27</v>
      </c>
      <c r="E37" s="8">
        <v>343.7</v>
      </c>
      <c r="F37" s="8">
        <v>134.5</v>
      </c>
      <c r="G37" s="8">
        <v>71.7</v>
      </c>
      <c r="H37" s="17">
        <f t="shared" si="1"/>
        <v>576.9</v>
      </c>
      <c r="I37" s="10">
        <f>RANK(H37,H5:H39,0)</f>
        <v>31</v>
      </c>
      <c r="J37" s="18">
        <f t="shared" si="0"/>
        <v>370.7</v>
      </c>
      <c r="K37" s="10">
        <f>RANK(J37,J5:J39,0)</f>
        <v>34</v>
      </c>
      <c r="L37" s="17">
        <f t="shared" si="2"/>
        <v>148</v>
      </c>
      <c r="M37" s="10">
        <f>RANK(L37,L5:L39,0)</f>
        <v>33</v>
      </c>
      <c r="N37" s="19">
        <f t="shared" si="3"/>
        <v>78.45</v>
      </c>
      <c r="O37" s="10">
        <f>RANK(N37,N5:N39,0)</f>
        <v>16</v>
      </c>
    </row>
    <row r="38" spans="1:15" ht="12.75">
      <c r="A38" s="24">
        <v>34</v>
      </c>
      <c r="B38" s="26" t="s">
        <v>56</v>
      </c>
      <c r="C38" s="7"/>
      <c r="D38" s="7">
        <v>21</v>
      </c>
      <c r="E38" s="8">
        <v>546.6</v>
      </c>
      <c r="F38" s="8">
        <v>145.2</v>
      </c>
      <c r="G38" s="8">
        <v>66</v>
      </c>
      <c r="H38" s="17">
        <f t="shared" si="1"/>
        <v>778.8</v>
      </c>
      <c r="I38" s="10">
        <f>RANK(H38,H5:H39,0)</f>
        <v>6</v>
      </c>
      <c r="J38" s="18">
        <f t="shared" si="0"/>
        <v>567.6</v>
      </c>
      <c r="K38" s="10">
        <f>RANK(J38,J5:J39,0)</f>
        <v>1</v>
      </c>
      <c r="L38" s="17">
        <f t="shared" si="2"/>
        <v>155.7</v>
      </c>
      <c r="M38" s="10">
        <f>RANK(L38,L5:L39,0)</f>
        <v>31</v>
      </c>
      <c r="N38" s="19">
        <f t="shared" si="3"/>
        <v>71.25</v>
      </c>
      <c r="O38" s="10">
        <f>RANK(N38,N5:N39,0)</f>
        <v>26</v>
      </c>
    </row>
    <row r="39" spans="1:15" ht="12.75">
      <c r="A39" s="24">
        <v>35</v>
      </c>
      <c r="B39" s="26" t="s">
        <v>57</v>
      </c>
      <c r="C39" s="7"/>
      <c r="D39" s="7">
        <v>30</v>
      </c>
      <c r="E39" s="8">
        <v>474.5</v>
      </c>
      <c r="F39" s="8">
        <v>207.2</v>
      </c>
      <c r="G39" s="8">
        <v>64.4</v>
      </c>
      <c r="H39" s="17">
        <f t="shared" si="1"/>
        <v>776.1</v>
      </c>
      <c r="I39" s="10">
        <f>RANK(H39,H5:H39,0)</f>
        <v>7</v>
      </c>
      <c r="J39" s="18">
        <f t="shared" si="0"/>
        <v>504.5</v>
      </c>
      <c r="K39" s="10">
        <f>RANK(J39,J5:J39,0)</f>
        <v>3</v>
      </c>
      <c r="L39" s="17">
        <f t="shared" si="2"/>
        <v>222.2</v>
      </c>
      <c r="M39" s="10">
        <f>RANK(L39,L5:L39,0)</f>
        <v>8</v>
      </c>
      <c r="N39" s="19">
        <f t="shared" si="3"/>
        <v>71.9</v>
      </c>
      <c r="O39" s="10">
        <f>RANK(N39,N5:N39,0)</f>
        <v>25</v>
      </c>
    </row>
  </sheetData>
  <mergeCells count="2">
    <mergeCell ref="A1:O2"/>
    <mergeCell ref="A3:O3"/>
  </mergeCells>
  <printOptions horizontalCentered="1" verticalCentered="1"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5">
      <selection activeCell="M39" sqref="M39"/>
    </sheetView>
  </sheetViews>
  <sheetFormatPr defaultColWidth="9.00390625" defaultRowHeight="12.75"/>
  <cols>
    <col min="1" max="1" width="4.375" style="0" customWidth="1"/>
    <col min="2" max="2" width="15.75390625" style="0" bestFit="1" customWidth="1"/>
    <col min="3" max="3" width="20.75390625" style="0" customWidth="1"/>
    <col min="4" max="6" width="7.375" style="0" customWidth="1"/>
    <col min="7" max="7" width="7.50390625" style="0" customWidth="1"/>
    <col min="8" max="8" width="7.375" style="0" bestFit="1" customWidth="1"/>
    <col min="9" max="12" width="7.375" style="0" customWidth="1"/>
    <col min="13" max="13" width="7.50390625" style="0" customWidth="1"/>
    <col min="14" max="15" width="7.375" style="0" customWidth="1"/>
  </cols>
  <sheetData>
    <row r="1" spans="1:15" ht="12.7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3.5" thickBot="1">
      <c r="A4" s="22"/>
      <c r="B4" s="21" t="s">
        <v>9</v>
      </c>
      <c r="C4" s="20" t="s">
        <v>10</v>
      </c>
      <c r="D4" s="20" t="s">
        <v>6</v>
      </c>
      <c r="E4" s="20" t="s">
        <v>7</v>
      </c>
      <c r="F4" s="20" t="s">
        <v>2</v>
      </c>
      <c r="G4" s="20" t="s">
        <v>3</v>
      </c>
      <c r="H4" s="20" t="s">
        <v>8</v>
      </c>
      <c r="I4" s="20" t="s">
        <v>14</v>
      </c>
      <c r="J4" s="20" t="s">
        <v>11</v>
      </c>
      <c r="K4" s="20" t="s">
        <v>15</v>
      </c>
      <c r="L4" s="20" t="s">
        <v>12</v>
      </c>
      <c r="M4" s="20" t="s">
        <v>16</v>
      </c>
      <c r="N4" s="20" t="s">
        <v>13</v>
      </c>
      <c r="O4" s="20" t="s">
        <v>17</v>
      </c>
    </row>
    <row r="5" spans="1:15" ht="13.5" thickTop="1">
      <c r="A5" s="23">
        <v>1</v>
      </c>
      <c r="B5" s="25" t="s">
        <v>23</v>
      </c>
      <c r="C5" s="16"/>
      <c r="D5" s="16">
        <v>30</v>
      </c>
      <c r="E5" s="17">
        <v>569.3</v>
      </c>
      <c r="F5" s="17">
        <v>292.7</v>
      </c>
      <c r="G5" s="17">
        <v>98.6</v>
      </c>
      <c r="H5" s="17">
        <f>SUM(D5:G5)</f>
        <v>990.6</v>
      </c>
      <c r="I5" s="18">
        <f>RANK(H5,H5:H39,0)</f>
        <v>24</v>
      </c>
      <c r="J5" s="18">
        <f aca="true" t="shared" si="0" ref="J5:J39">SUM(D5:E5)</f>
        <v>599.3</v>
      </c>
      <c r="K5" s="18">
        <f>RANK(J5,J5:J39,0)</f>
        <v>27</v>
      </c>
      <c r="L5" s="17">
        <f>(SUM((D5*0.5),F5))</f>
        <v>307.7</v>
      </c>
      <c r="M5" s="18">
        <f>RANK(L5,L5:L39,0)</f>
        <v>17</v>
      </c>
      <c r="N5" s="19">
        <f>(SUM((D5*0.25),G5))</f>
        <v>106.1</v>
      </c>
      <c r="O5" s="18">
        <f>RANK(N5,N5:N39,0)</f>
        <v>27</v>
      </c>
    </row>
    <row r="6" spans="1:15" ht="12.75">
      <c r="A6" s="24">
        <v>2</v>
      </c>
      <c r="B6" s="26" t="s">
        <v>24</v>
      </c>
      <c r="C6" s="7"/>
      <c r="D6" s="7">
        <v>26</v>
      </c>
      <c r="E6" s="8">
        <v>618.5</v>
      </c>
      <c r="F6" s="8">
        <v>298.5</v>
      </c>
      <c r="G6" s="8">
        <v>140.9</v>
      </c>
      <c r="H6" s="17">
        <f aca="true" t="shared" si="1" ref="H6:H39">SUM(D6:G6)</f>
        <v>1083.9</v>
      </c>
      <c r="I6" s="10">
        <f>RANK(H6,H5:H39,0)</f>
        <v>11</v>
      </c>
      <c r="J6" s="18">
        <f t="shared" si="0"/>
        <v>644.5</v>
      </c>
      <c r="K6" s="10">
        <f>RANK(J6,J5:J39,0)</f>
        <v>12</v>
      </c>
      <c r="L6" s="17">
        <f aca="true" t="shared" si="2" ref="L6:L39">(SUM((D6*0.5),F6))</f>
        <v>311.5</v>
      </c>
      <c r="M6" s="10">
        <f>RANK(L6,L5:L39,0)</f>
        <v>15</v>
      </c>
      <c r="N6" s="19">
        <f aca="true" t="shared" si="3" ref="N6:N39">(SUM((D6*0.25),G6))</f>
        <v>147.4</v>
      </c>
      <c r="O6" s="10">
        <f>RANK(N6,N5:N39,0)</f>
        <v>4</v>
      </c>
    </row>
    <row r="7" spans="1:15" ht="12.75">
      <c r="A7" s="24">
        <v>3</v>
      </c>
      <c r="B7" s="26" t="s">
        <v>25</v>
      </c>
      <c r="C7" s="7"/>
      <c r="D7" s="7">
        <v>35</v>
      </c>
      <c r="E7" s="8">
        <v>622</v>
      </c>
      <c r="F7" s="8">
        <v>310.6</v>
      </c>
      <c r="G7" s="8">
        <v>132.5</v>
      </c>
      <c r="H7" s="17">
        <f t="shared" si="1"/>
        <v>1100.1</v>
      </c>
      <c r="I7" s="10">
        <f>RANK(H7,H5:H39,0)</f>
        <v>8</v>
      </c>
      <c r="J7" s="18">
        <f t="shared" si="0"/>
        <v>657</v>
      </c>
      <c r="K7" s="10">
        <f>RANK(J7,J5:J39,0)</f>
        <v>10</v>
      </c>
      <c r="L7" s="17">
        <f t="shared" si="2"/>
        <v>328.1</v>
      </c>
      <c r="M7" s="10">
        <f>RANK(L7,L5:L39,0)</f>
        <v>8</v>
      </c>
      <c r="N7" s="19">
        <f t="shared" si="3"/>
        <v>141.25</v>
      </c>
      <c r="O7" s="10">
        <f>RANK(N7,N5:N39,0)</f>
        <v>5</v>
      </c>
    </row>
    <row r="8" spans="1:15" ht="12.75">
      <c r="A8" s="24">
        <v>4</v>
      </c>
      <c r="B8" s="26" t="s">
        <v>26</v>
      </c>
      <c r="C8" s="7"/>
      <c r="D8" s="7">
        <v>35</v>
      </c>
      <c r="E8" s="8">
        <v>599</v>
      </c>
      <c r="F8" s="8">
        <v>255.4</v>
      </c>
      <c r="G8" s="8">
        <v>108.8</v>
      </c>
      <c r="H8" s="17">
        <f t="shared" si="1"/>
        <v>998.1999999999999</v>
      </c>
      <c r="I8" s="10">
        <f>RANK(H8,H5:H39,0)</f>
        <v>20</v>
      </c>
      <c r="J8" s="18">
        <f t="shared" si="0"/>
        <v>634</v>
      </c>
      <c r="K8" s="10">
        <f>RANK(J8,J5:J39,0)</f>
        <v>19</v>
      </c>
      <c r="L8" s="17">
        <f t="shared" si="2"/>
        <v>272.9</v>
      </c>
      <c r="M8" s="10">
        <f>RANK(L8,L5:L39,0)</f>
        <v>24</v>
      </c>
      <c r="N8" s="19">
        <f t="shared" si="3"/>
        <v>117.55</v>
      </c>
      <c r="O8" s="10">
        <f>RANK(N8,N5:N39,0)</f>
        <v>19</v>
      </c>
    </row>
    <row r="9" spans="1:15" ht="12.75">
      <c r="A9" s="24">
        <v>5</v>
      </c>
      <c r="B9" s="26" t="s">
        <v>27</v>
      </c>
      <c r="C9" s="7"/>
      <c r="D9" s="7">
        <v>33</v>
      </c>
      <c r="E9" s="8">
        <v>608.4</v>
      </c>
      <c r="F9" s="8">
        <v>325.9</v>
      </c>
      <c r="G9" s="8">
        <v>165.4</v>
      </c>
      <c r="H9" s="17">
        <f t="shared" si="1"/>
        <v>1132.7</v>
      </c>
      <c r="I9" s="10">
        <f>RANK(H9,H5:H39,0)</f>
        <v>5</v>
      </c>
      <c r="J9" s="18">
        <f t="shared" si="0"/>
        <v>641.4</v>
      </c>
      <c r="K9" s="10">
        <f>RANK(J9,J5:J39,0)</f>
        <v>15</v>
      </c>
      <c r="L9" s="17">
        <f t="shared" si="2"/>
        <v>342.4</v>
      </c>
      <c r="M9" s="10">
        <f>RANK(L9,L5:L39,0)</f>
        <v>5</v>
      </c>
      <c r="N9" s="19">
        <f t="shared" si="3"/>
        <v>173.65</v>
      </c>
      <c r="O9" s="10">
        <f>RANK(N9,N5:N39,0)</f>
        <v>1</v>
      </c>
    </row>
    <row r="10" spans="1:15" ht="12.75">
      <c r="A10" s="24">
        <v>6</v>
      </c>
      <c r="B10" s="26" t="s">
        <v>28</v>
      </c>
      <c r="C10" s="7"/>
      <c r="D10" s="7">
        <v>31</v>
      </c>
      <c r="E10" s="8">
        <v>704</v>
      </c>
      <c r="F10" s="8">
        <v>349.1</v>
      </c>
      <c r="G10" s="8">
        <v>61.5</v>
      </c>
      <c r="H10" s="17">
        <f t="shared" si="1"/>
        <v>1145.6</v>
      </c>
      <c r="I10" s="10">
        <f>RANK(H10,H5:H39,0)</f>
        <v>3</v>
      </c>
      <c r="J10" s="18">
        <f t="shared" si="0"/>
        <v>735</v>
      </c>
      <c r="K10" s="10">
        <f>RANK(J10,J5:J39,0)</f>
        <v>2</v>
      </c>
      <c r="L10" s="17">
        <f t="shared" si="2"/>
        <v>364.6</v>
      </c>
      <c r="M10" s="10">
        <f>RANK(L10,L5:L39,0)</f>
        <v>2</v>
      </c>
      <c r="N10" s="19">
        <f t="shared" si="3"/>
        <v>69.25</v>
      </c>
      <c r="O10" s="10">
        <f>RANK(N10,N5:N39,0)</f>
        <v>35</v>
      </c>
    </row>
    <row r="11" spans="1:15" ht="12.75">
      <c r="A11" s="24">
        <v>7</v>
      </c>
      <c r="B11" s="26" t="s">
        <v>29</v>
      </c>
      <c r="C11" s="7"/>
      <c r="D11" s="7">
        <v>33</v>
      </c>
      <c r="E11" s="8">
        <v>700.8</v>
      </c>
      <c r="F11" s="8">
        <v>327.3</v>
      </c>
      <c r="G11" s="8">
        <v>103.7</v>
      </c>
      <c r="H11" s="17">
        <f t="shared" si="1"/>
        <v>1164.8</v>
      </c>
      <c r="I11" s="10">
        <f>RANK(H11,H5:H39,0)</f>
        <v>2</v>
      </c>
      <c r="J11" s="18">
        <f t="shared" si="0"/>
        <v>733.8</v>
      </c>
      <c r="K11" s="10">
        <f>RANK(J11,J5:J39,0)</f>
        <v>3</v>
      </c>
      <c r="L11" s="17">
        <f t="shared" si="2"/>
        <v>343.8</v>
      </c>
      <c r="M11" s="10">
        <f>RANK(L11,L5:L39,0)</f>
        <v>3</v>
      </c>
      <c r="N11" s="19">
        <f t="shared" si="3"/>
        <v>111.95</v>
      </c>
      <c r="O11" s="10">
        <f>RANK(N11,N5:N39,0)</f>
        <v>24</v>
      </c>
    </row>
    <row r="12" spans="1:15" ht="12.75">
      <c r="A12" s="24">
        <v>8</v>
      </c>
      <c r="B12" s="26" t="s">
        <v>30</v>
      </c>
      <c r="C12" s="7"/>
      <c r="D12" s="7">
        <v>32</v>
      </c>
      <c r="E12" s="8">
        <v>600.3</v>
      </c>
      <c r="F12" s="8">
        <v>232.3</v>
      </c>
      <c r="G12" s="8">
        <v>130.6</v>
      </c>
      <c r="H12" s="17">
        <f t="shared" si="1"/>
        <v>995.1999999999999</v>
      </c>
      <c r="I12" s="10">
        <f>RANK(H12,H5:H39,0)</f>
        <v>22</v>
      </c>
      <c r="J12" s="18">
        <f t="shared" si="0"/>
        <v>632.3</v>
      </c>
      <c r="K12" s="10">
        <f>RANK(J12,J5:J39,0)</f>
        <v>20</v>
      </c>
      <c r="L12" s="17">
        <f t="shared" si="2"/>
        <v>248.3</v>
      </c>
      <c r="M12" s="10">
        <f>RANK(L12,L5:L39,0)</f>
        <v>32</v>
      </c>
      <c r="N12" s="19">
        <f t="shared" si="3"/>
        <v>138.6</v>
      </c>
      <c r="O12" s="10">
        <f>RANK(N12,N5:N39,0)</f>
        <v>6</v>
      </c>
    </row>
    <row r="13" spans="1:15" ht="12.75">
      <c r="A13" s="24">
        <v>9</v>
      </c>
      <c r="B13" s="26" t="s">
        <v>31</v>
      </c>
      <c r="C13" s="7"/>
      <c r="D13" s="7">
        <v>32</v>
      </c>
      <c r="E13" s="8">
        <v>611.4</v>
      </c>
      <c r="F13" s="8">
        <v>273.5</v>
      </c>
      <c r="G13" s="8">
        <v>96.6</v>
      </c>
      <c r="H13" s="17">
        <f t="shared" si="1"/>
        <v>1013.5</v>
      </c>
      <c r="I13" s="10">
        <f>RANK(H13,H5:H39,0)</f>
        <v>19</v>
      </c>
      <c r="J13" s="18">
        <f t="shared" si="0"/>
        <v>643.4</v>
      </c>
      <c r="K13" s="10">
        <f>RANK(J13,J5:J39,0)</f>
        <v>13</v>
      </c>
      <c r="L13" s="17">
        <f t="shared" si="2"/>
        <v>289.5</v>
      </c>
      <c r="M13" s="10">
        <f>RANK(L13,L5:L39,0)</f>
        <v>20</v>
      </c>
      <c r="N13" s="19">
        <f t="shared" si="3"/>
        <v>104.6</v>
      </c>
      <c r="O13" s="10">
        <f>RANK(N13,N5:N39,0)</f>
        <v>28</v>
      </c>
    </row>
    <row r="14" spans="1:15" ht="12.75">
      <c r="A14" s="24">
        <v>10</v>
      </c>
      <c r="B14" s="26" t="s">
        <v>32</v>
      </c>
      <c r="C14" s="7"/>
      <c r="D14" s="7">
        <v>27</v>
      </c>
      <c r="E14" s="8">
        <v>608</v>
      </c>
      <c r="F14" s="8">
        <v>291.8</v>
      </c>
      <c r="G14" s="8">
        <v>106.8</v>
      </c>
      <c r="H14" s="17">
        <f t="shared" si="1"/>
        <v>1033.6</v>
      </c>
      <c r="I14" s="10">
        <f>RANK(H14,H5:H39,0)</f>
        <v>18</v>
      </c>
      <c r="J14" s="18">
        <f t="shared" si="0"/>
        <v>635</v>
      </c>
      <c r="K14" s="10">
        <f>RANK(J14,J5:J39,0)</f>
        <v>18</v>
      </c>
      <c r="L14" s="17">
        <f t="shared" si="2"/>
        <v>305.3</v>
      </c>
      <c r="M14" s="10">
        <f>RANK(L14,L5:L39,0)</f>
        <v>18</v>
      </c>
      <c r="N14" s="19">
        <f t="shared" si="3"/>
        <v>113.55</v>
      </c>
      <c r="O14" s="10">
        <f>RANK(N14,N5:N39,0)</f>
        <v>22</v>
      </c>
    </row>
    <row r="15" spans="1:15" ht="12.75">
      <c r="A15" s="24">
        <v>11</v>
      </c>
      <c r="B15" s="26" t="s">
        <v>33</v>
      </c>
      <c r="C15" s="7"/>
      <c r="D15" s="7">
        <v>31</v>
      </c>
      <c r="E15" s="8">
        <v>481.5</v>
      </c>
      <c r="F15" s="8">
        <v>236.8</v>
      </c>
      <c r="G15" s="8">
        <v>102.5</v>
      </c>
      <c r="H15" s="17">
        <f t="shared" si="1"/>
        <v>851.8</v>
      </c>
      <c r="I15" s="10">
        <f>RANK(H15,H5:H39,0)</f>
        <v>34</v>
      </c>
      <c r="J15" s="18">
        <f t="shared" si="0"/>
        <v>512.5</v>
      </c>
      <c r="K15" s="10">
        <f>RANK(J15,J5:J39,0)</f>
        <v>32</v>
      </c>
      <c r="L15" s="17">
        <f t="shared" si="2"/>
        <v>252.3</v>
      </c>
      <c r="M15" s="10">
        <f>RANK(L15,L5:L39,0)</f>
        <v>31</v>
      </c>
      <c r="N15" s="19">
        <f t="shared" si="3"/>
        <v>110.25</v>
      </c>
      <c r="O15" s="10">
        <f>RANK(N15,N5:N39,0)</f>
        <v>25</v>
      </c>
    </row>
    <row r="16" spans="1:15" ht="12.75">
      <c r="A16" s="24">
        <v>12</v>
      </c>
      <c r="B16" s="26" t="s">
        <v>34</v>
      </c>
      <c r="C16" s="7"/>
      <c r="D16" s="7">
        <v>33</v>
      </c>
      <c r="E16" s="8">
        <v>610.2</v>
      </c>
      <c r="F16" s="8">
        <v>297.8</v>
      </c>
      <c r="G16" s="8">
        <v>99.6</v>
      </c>
      <c r="H16" s="17">
        <f t="shared" si="1"/>
        <v>1040.6</v>
      </c>
      <c r="I16" s="10">
        <f>RANK(H16,H5:H39,0)</f>
        <v>14</v>
      </c>
      <c r="J16" s="18">
        <f t="shared" si="0"/>
        <v>643.2</v>
      </c>
      <c r="K16" s="10">
        <f>RANK(J16,J5:J39,0)</f>
        <v>14</v>
      </c>
      <c r="L16" s="17">
        <f t="shared" si="2"/>
        <v>314.3</v>
      </c>
      <c r="M16" s="10">
        <f>RANK(L16,L5:L39,0)</f>
        <v>12</v>
      </c>
      <c r="N16" s="19">
        <f t="shared" si="3"/>
        <v>107.85</v>
      </c>
      <c r="O16" s="10">
        <f>RANK(N16,N5:N39,0)</f>
        <v>26</v>
      </c>
    </row>
    <row r="17" spans="1:15" ht="12.75">
      <c r="A17" s="24">
        <v>13</v>
      </c>
      <c r="B17" s="26" t="s">
        <v>35</v>
      </c>
      <c r="C17" s="7"/>
      <c r="D17" s="7">
        <v>33</v>
      </c>
      <c r="E17" s="8">
        <v>544.2</v>
      </c>
      <c r="F17" s="8">
        <v>257.5</v>
      </c>
      <c r="G17" s="8">
        <v>110.5</v>
      </c>
      <c r="H17" s="17">
        <f t="shared" si="1"/>
        <v>945.2</v>
      </c>
      <c r="I17" s="10">
        <f>RANK(H17,H5:H39,0)</f>
        <v>29</v>
      </c>
      <c r="J17" s="18">
        <f t="shared" si="0"/>
        <v>577.2</v>
      </c>
      <c r="K17" s="10">
        <f>RANK(J17,J5:J39,0)</f>
        <v>28</v>
      </c>
      <c r="L17" s="17">
        <f t="shared" si="2"/>
        <v>274</v>
      </c>
      <c r="M17" s="10">
        <f>RANK(L17,L5:L39,0)</f>
        <v>23</v>
      </c>
      <c r="N17" s="19">
        <f t="shared" si="3"/>
        <v>118.75</v>
      </c>
      <c r="O17" s="10">
        <f>RANK(N17,N5:N39,0)</f>
        <v>17</v>
      </c>
    </row>
    <row r="18" spans="1:15" ht="12.75">
      <c r="A18" s="24">
        <v>14</v>
      </c>
      <c r="B18" s="26" t="s">
        <v>36</v>
      </c>
      <c r="C18" s="7"/>
      <c r="D18" s="7">
        <v>30</v>
      </c>
      <c r="E18" s="8">
        <v>373.4</v>
      </c>
      <c r="F18" s="8">
        <v>167.4</v>
      </c>
      <c r="G18" s="8">
        <v>89.8</v>
      </c>
      <c r="H18" s="17">
        <f t="shared" si="1"/>
        <v>660.5999999999999</v>
      </c>
      <c r="I18" s="10">
        <f>RANK(H18,H5:H39,0)</f>
        <v>35</v>
      </c>
      <c r="J18" s="18">
        <f t="shared" si="0"/>
        <v>403.4</v>
      </c>
      <c r="K18" s="10">
        <f>RANK(J18,J5:J39,0)</f>
        <v>35</v>
      </c>
      <c r="L18" s="17">
        <f t="shared" si="2"/>
        <v>182.4</v>
      </c>
      <c r="M18" s="10">
        <f>RANK(L18,L5:L39,0)</f>
        <v>35</v>
      </c>
      <c r="N18" s="19">
        <f t="shared" si="3"/>
        <v>97.3</v>
      </c>
      <c r="O18" s="10">
        <f>RANK(N18,N5:N39,0)</f>
        <v>30</v>
      </c>
    </row>
    <row r="19" spans="1:15" ht="12.75">
      <c r="A19" s="24">
        <v>15</v>
      </c>
      <c r="B19" s="26" t="s">
        <v>37</v>
      </c>
      <c r="C19" s="7"/>
      <c r="D19" s="7">
        <v>34</v>
      </c>
      <c r="E19" s="8">
        <v>598.2</v>
      </c>
      <c r="F19" s="8">
        <v>356.7</v>
      </c>
      <c r="G19" s="8">
        <v>115.4</v>
      </c>
      <c r="H19" s="17">
        <f t="shared" si="1"/>
        <v>1104.3000000000002</v>
      </c>
      <c r="I19" s="10">
        <f>RANK(H19,H5:H39,0)</f>
        <v>7</v>
      </c>
      <c r="J19" s="18">
        <f t="shared" si="0"/>
        <v>632.2</v>
      </c>
      <c r="K19" s="10">
        <f>RANK(J19,J5:J39,0)</f>
        <v>21</v>
      </c>
      <c r="L19" s="17">
        <f t="shared" si="2"/>
        <v>373.7</v>
      </c>
      <c r="M19" s="10">
        <f>RANK(L19,L5:L39,0)</f>
        <v>1</v>
      </c>
      <c r="N19" s="19">
        <f t="shared" si="3"/>
        <v>123.9</v>
      </c>
      <c r="O19" s="10">
        <f>RANK(N19,N5:N39,0)</f>
        <v>16</v>
      </c>
    </row>
    <row r="20" spans="1:15" ht="12.75">
      <c r="A20" s="24">
        <v>16</v>
      </c>
      <c r="B20" s="26" t="s">
        <v>38</v>
      </c>
      <c r="C20" s="7"/>
      <c r="D20" s="7">
        <v>15</v>
      </c>
      <c r="E20" s="8">
        <v>601.3</v>
      </c>
      <c r="F20" s="8">
        <v>264.7</v>
      </c>
      <c r="G20" s="8">
        <v>115</v>
      </c>
      <c r="H20" s="17">
        <f t="shared" si="1"/>
        <v>996</v>
      </c>
      <c r="I20" s="10">
        <f>RANK(H20,H5:H39,0)</f>
        <v>21</v>
      </c>
      <c r="J20" s="18">
        <f t="shared" si="0"/>
        <v>616.3</v>
      </c>
      <c r="K20" s="10">
        <f>RANK(J20,J5:J39,0)</f>
        <v>24</v>
      </c>
      <c r="L20" s="17">
        <f t="shared" si="2"/>
        <v>272.2</v>
      </c>
      <c r="M20" s="10">
        <f>RANK(L20,L5:L39,0)</f>
        <v>25</v>
      </c>
      <c r="N20" s="19">
        <f t="shared" si="3"/>
        <v>118.75</v>
      </c>
      <c r="O20" s="10">
        <f>RANK(N20,N5:N39,0)</f>
        <v>17</v>
      </c>
    </row>
    <row r="21" spans="1:15" ht="12.75">
      <c r="A21" s="24">
        <v>17</v>
      </c>
      <c r="B21" s="26" t="s">
        <v>64</v>
      </c>
      <c r="C21" s="7"/>
      <c r="D21" s="7">
        <v>30</v>
      </c>
      <c r="E21" s="8">
        <v>649.3</v>
      </c>
      <c r="F21" s="8">
        <v>309.9</v>
      </c>
      <c r="G21" s="8">
        <v>105.6</v>
      </c>
      <c r="H21" s="17">
        <f t="shared" si="1"/>
        <v>1094.8</v>
      </c>
      <c r="I21" s="10">
        <f>RANK(H21,H5:H39,0)</f>
        <v>10</v>
      </c>
      <c r="J21" s="18">
        <f t="shared" si="0"/>
        <v>679.3</v>
      </c>
      <c r="K21" s="10">
        <f>RANK(J21,J5:J39,0)</f>
        <v>7</v>
      </c>
      <c r="L21" s="17">
        <f t="shared" si="2"/>
        <v>324.9</v>
      </c>
      <c r="M21" s="10">
        <f>RANK(L21,L5:L39,0)</f>
        <v>9</v>
      </c>
      <c r="N21" s="19">
        <f t="shared" si="3"/>
        <v>113.1</v>
      </c>
      <c r="O21" s="10">
        <f>RANK(N21,N5:N39,0)</f>
        <v>23</v>
      </c>
    </row>
    <row r="22" spans="1:15" ht="12.75">
      <c r="A22" s="24">
        <v>18</v>
      </c>
      <c r="B22" s="26" t="s">
        <v>40</v>
      </c>
      <c r="C22" s="7"/>
      <c r="D22" s="7">
        <v>35</v>
      </c>
      <c r="E22" s="8">
        <v>754.3</v>
      </c>
      <c r="F22" s="8">
        <v>291.5</v>
      </c>
      <c r="G22" s="8">
        <v>119.3</v>
      </c>
      <c r="H22" s="17">
        <f t="shared" si="1"/>
        <v>1200.1</v>
      </c>
      <c r="I22" s="10">
        <f>RANK(H22,H5:H39,0)</f>
        <v>1</v>
      </c>
      <c r="J22" s="18">
        <f t="shared" si="0"/>
        <v>789.3</v>
      </c>
      <c r="K22" s="10">
        <f>RANK(J22,J5:J39,0)</f>
        <v>1</v>
      </c>
      <c r="L22" s="17">
        <f t="shared" si="2"/>
        <v>309</v>
      </c>
      <c r="M22" s="10">
        <f>RANK(L22,L5:L39,0)</f>
        <v>16</v>
      </c>
      <c r="N22" s="19">
        <f t="shared" si="3"/>
        <v>128.05</v>
      </c>
      <c r="O22" s="10">
        <f>RANK(N22,N5:N39,0)</f>
        <v>11</v>
      </c>
    </row>
    <row r="23" spans="1:15" ht="12.75">
      <c r="A23" s="24">
        <v>19</v>
      </c>
      <c r="B23" s="26" t="s">
        <v>65</v>
      </c>
      <c r="C23" s="7"/>
      <c r="D23" s="7">
        <v>33</v>
      </c>
      <c r="E23" s="8">
        <v>578.5</v>
      </c>
      <c r="F23" s="8">
        <v>308.2</v>
      </c>
      <c r="G23" s="8">
        <v>120.5</v>
      </c>
      <c r="H23" s="17">
        <f t="shared" si="1"/>
        <v>1040.2</v>
      </c>
      <c r="I23" s="10">
        <f>RANK(H23,H5:H39,0)</f>
        <v>15</v>
      </c>
      <c r="J23" s="18">
        <f t="shared" si="0"/>
        <v>611.5</v>
      </c>
      <c r="K23" s="10">
        <f>RANK(J23,J5:J39,0)</f>
        <v>25</v>
      </c>
      <c r="L23" s="17">
        <f t="shared" si="2"/>
        <v>324.7</v>
      </c>
      <c r="M23" s="10">
        <f>RANK(L23,L5:L39,0)</f>
        <v>10</v>
      </c>
      <c r="N23" s="19">
        <f t="shared" si="3"/>
        <v>128.75</v>
      </c>
      <c r="O23" s="10">
        <f>RANK(N23,N5:N39,0)</f>
        <v>9</v>
      </c>
    </row>
    <row r="24" spans="1:15" ht="12.75">
      <c r="A24" s="24">
        <v>20</v>
      </c>
      <c r="B24" s="26" t="s">
        <v>42</v>
      </c>
      <c r="C24" s="7"/>
      <c r="D24" s="7">
        <v>35</v>
      </c>
      <c r="E24" s="8">
        <v>652.6</v>
      </c>
      <c r="F24" s="8">
        <v>269.3</v>
      </c>
      <c r="G24" s="8">
        <v>123.7</v>
      </c>
      <c r="H24" s="17">
        <f t="shared" si="1"/>
        <v>1080.6000000000001</v>
      </c>
      <c r="I24" s="10">
        <f>RANK(H24,H5:H39,0)</f>
        <v>13</v>
      </c>
      <c r="J24" s="18">
        <f t="shared" si="0"/>
        <v>687.6</v>
      </c>
      <c r="K24" s="10">
        <f>RANK(J24,J5:J39,0)</f>
        <v>5</v>
      </c>
      <c r="L24" s="17">
        <f t="shared" si="2"/>
        <v>286.8</v>
      </c>
      <c r="M24" s="10">
        <f>RANK(L24,L5:L39,0)</f>
        <v>21</v>
      </c>
      <c r="N24" s="19">
        <f t="shared" si="3"/>
        <v>132.45</v>
      </c>
      <c r="O24" s="10">
        <f>RANK(N24,N5:N39,0)</f>
        <v>8</v>
      </c>
    </row>
    <row r="25" spans="1:15" ht="12.75">
      <c r="A25" s="24">
        <v>21</v>
      </c>
      <c r="B25" s="26" t="s">
        <v>43</v>
      </c>
      <c r="C25" s="7"/>
      <c r="D25" s="7">
        <v>35</v>
      </c>
      <c r="E25" s="8">
        <v>515.8</v>
      </c>
      <c r="F25" s="8">
        <v>245</v>
      </c>
      <c r="G25" s="8">
        <v>82.5</v>
      </c>
      <c r="H25" s="17">
        <f t="shared" si="1"/>
        <v>878.3</v>
      </c>
      <c r="I25" s="10">
        <f>RANK(H25,H5:H39,0)</f>
        <v>31</v>
      </c>
      <c r="J25" s="18">
        <f t="shared" si="0"/>
        <v>550.8</v>
      </c>
      <c r="K25" s="10">
        <f>RANK(J25,J5:J39,0)</f>
        <v>30</v>
      </c>
      <c r="L25" s="17">
        <f t="shared" si="2"/>
        <v>262.5</v>
      </c>
      <c r="M25" s="10">
        <f>RANK(L25,L5:L39,0)</f>
        <v>30</v>
      </c>
      <c r="N25" s="19">
        <f t="shared" si="3"/>
        <v>91.25</v>
      </c>
      <c r="O25" s="10">
        <f>RANK(N25,N5:N39,0)</f>
        <v>32</v>
      </c>
    </row>
    <row r="26" spans="1:15" ht="12.75">
      <c r="A26" s="24">
        <v>22</v>
      </c>
      <c r="B26" s="26" t="s">
        <v>44</v>
      </c>
      <c r="C26" s="7"/>
      <c r="D26" s="7">
        <v>28</v>
      </c>
      <c r="E26" s="8">
        <v>601.8</v>
      </c>
      <c r="F26" s="8">
        <v>300.3</v>
      </c>
      <c r="G26" s="8">
        <v>108.7</v>
      </c>
      <c r="H26" s="17">
        <f t="shared" si="1"/>
        <v>1038.8</v>
      </c>
      <c r="I26" s="10">
        <f>RANK(H26,H5:H39,0)</f>
        <v>16</v>
      </c>
      <c r="J26" s="18">
        <f t="shared" si="0"/>
        <v>629.8</v>
      </c>
      <c r="K26" s="10">
        <f>RANK(J26,J5:J39,0)</f>
        <v>22</v>
      </c>
      <c r="L26" s="17">
        <f t="shared" si="2"/>
        <v>314.3</v>
      </c>
      <c r="M26" s="10">
        <f>RANK(L26,L5:L39,0)</f>
        <v>12</v>
      </c>
      <c r="N26" s="19">
        <f t="shared" si="3"/>
        <v>115.7</v>
      </c>
      <c r="O26" s="10">
        <f>RANK(N26,N5:N39,0)</f>
        <v>21</v>
      </c>
    </row>
    <row r="27" spans="1:15" ht="12.75">
      <c r="A27" s="24">
        <v>23</v>
      </c>
      <c r="B27" s="26" t="s">
        <v>45</v>
      </c>
      <c r="C27" s="7"/>
      <c r="D27" s="7">
        <v>33</v>
      </c>
      <c r="E27" s="8">
        <v>637.5</v>
      </c>
      <c r="F27" s="8">
        <v>203.6</v>
      </c>
      <c r="G27" s="8">
        <v>117.7</v>
      </c>
      <c r="H27" s="17">
        <f t="shared" si="1"/>
        <v>991.8000000000001</v>
      </c>
      <c r="I27" s="10">
        <f>RANK(H27,H5:H39,0)</f>
        <v>23</v>
      </c>
      <c r="J27" s="18">
        <f t="shared" si="0"/>
        <v>670.5</v>
      </c>
      <c r="K27" s="10">
        <f>RANK(J27,J5:J39,0)</f>
        <v>8</v>
      </c>
      <c r="L27" s="17">
        <f t="shared" si="2"/>
        <v>220.1</v>
      </c>
      <c r="M27" s="10">
        <f>RANK(L27,L5:L39,0)</f>
        <v>34</v>
      </c>
      <c r="N27" s="19">
        <f t="shared" si="3"/>
        <v>125.95</v>
      </c>
      <c r="O27" s="10">
        <f>RANK(N27,N5:N39,0)</f>
        <v>15</v>
      </c>
    </row>
    <row r="28" spans="1:15" ht="12.75">
      <c r="A28" s="24">
        <v>24</v>
      </c>
      <c r="B28" s="26" t="s">
        <v>46</v>
      </c>
      <c r="C28" s="7"/>
      <c r="D28" s="7">
        <v>28</v>
      </c>
      <c r="E28" s="8">
        <v>664.9</v>
      </c>
      <c r="F28" s="8">
        <v>269.1</v>
      </c>
      <c r="G28" s="8">
        <v>119.2</v>
      </c>
      <c r="H28" s="17">
        <f t="shared" si="1"/>
        <v>1081.2</v>
      </c>
      <c r="I28" s="10">
        <f>RANK(H28,H5:H39,0)</f>
        <v>12</v>
      </c>
      <c r="J28" s="18">
        <f t="shared" si="0"/>
        <v>692.9</v>
      </c>
      <c r="K28" s="10">
        <f>RANK(J28,J5:J39,0)</f>
        <v>4</v>
      </c>
      <c r="L28" s="17">
        <f t="shared" si="2"/>
        <v>283.1</v>
      </c>
      <c r="M28" s="10">
        <f>RANK(L28,L5:L39,0)</f>
        <v>22</v>
      </c>
      <c r="N28" s="19">
        <f t="shared" si="3"/>
        <v>126.2</v>
      </c>
      <c r="O28" s="10">
        <f>RANK(N28,N5:N39,0)</f>
        <v>14</v>
      </c>
    </row>
    <row r="29" spans="1:15" ht="12.75">
      <c r="A29" s="24">
        <v>25</v>
      </c>
      <c r="B29" s="26" t="s">
        <v>47</v>
      </c>
      <c r="C29" s="7"/>
      <c r="D29" s="7">
        <v>22</v>
      </c>
      <c r="E29" s="8">
        <v>525.5</v>
      </c>
      <c r="F29" s="8">
        <v>300.9</v>
      </c>
      <c r="G29" s="8">
        <v>122.7</v>
      </c>
      <c r="H29" s="17">
        <f t="shared" si="1"/>
        <v>971.1</v>
      </c>
      <c r="I29" s="10">
        <f>RANK(H29,H5:H39,0)</f>
        <v>26</v>
      </c>
      <c r="J29" s="18">
        <f t="shared" si="0"/>
        <v>547.5</v>
      </c>
      <c r="K29" s="10">
        <f>RANK(J29,J5:J39,0)</f>
        <v>31</v>
      </c>
      <c r="L29" s="17">
        <f t="shared" si="2"/>
        <v>311.9</v>
      </c>
      <c r="M29" s="10">
        <f>RANK(L29,L5:L39,0)</f>
        <v>14</v>
      </c>
      <c r="N29" s="19">
        <f t="shared" si="3"/>
        <v>128.2</v>
      </c>
      <c r="O29" s="10">
        <f>RANK(N29,N5:N39,0)</f>
        <v>10</v>
      </c>
    </row>
    <row r="30" spans="1:15" ht="12.75">
      <c r="A30" s="24">
        <v>26</v>
      </c>
      <c r="B30" s="26" t="s">
        <v>48</v>
      </c>
      <c r="C30" s="7"/>
      <c r="D30" s="7">
        <v>33</v>
      </c>
      <c r="E30" s="8">
        <v>627.4</v>
      </c>
      <c r="F30" s="8">
        <v>326.9</v>
      </c>
      <c r="G30" s="8">
        <v>118.7</v>
      </c>
      <c r="H30" s="17">
        <f t="shared" si="1"/>
        <v>1106</v>
      </c>
      <c r="I30" s="10">
        <f>RANK(H30,H5:H39,0)</f>
        <v>6</v>
      </c>
      <c r="J30" s="18">
        <f t="shared" si="0"/>
        <v>660.4</v>
      </c>
      <c r="K30" s="10">
        <f>RANK(J30,J5:J39,0)</f>
        <v>9</v>
      </c>
      <c r="L30" s="17">
        <f t="shared" si="2"/>
        <v>343.4</v>
      </c>
      <c r="M30" s="10">
        <f>RANK(L30,L5:L39,0)</f>
        <v>4</v>
      </c>
      <c r="N30" s="19">
        <f t="shared" si="3"/>
        <v>126.95</v>
      </c>
      <c r="O30" s="10">
        <f>RANK(N30,N5:N39,0)</f>
        <v>13</v>
      </c>
    </row>
    <row r="31" spans="1:15" ht="12.75">
      <c r="A31" s="24">
        <v>27</v>
      </c>
      <c r="B31" s="26" t="s">
        <v>49</v>
      </c>
      <c r="C31" s="7"/>
      <c r="D31" s="7">
        <v>30</v>
      </c>
      <c r="E31" s="8">
        <v>653.2</v>
      </c>
      <c r="F31" s="8">
        <v>319.3</v>
      </c>
      <c r="G31" s="8">
        <v>140.1</v>
      </c>
      <c r="H31" s="17">
        <f t="shared" si="1"/>
        <v>1142.6</v>
      </c>
      <c r="I31" s="10">
        <f>RANK(H31,H5:H39,0)</f>
        <v>4</v>
      </c>
      <c r="J31" s="18">
        <f t="shared" si="0"/>
        <v>683.2</v>
      </c>
      <c r="K31" s="10">
        <f>RANK(J31,J5:J39,0)</f>
        <v>6</v>
      </c>
      <c r="L31" s="17">
        <f t="shared" si="2"/>
        <v>334.3</v>
      </c>
      <c r="M31" s="10">
        <f>RANK(L31,L5:L39,0)</f>
        <v>7</v>
      </c>
      <c r="N31" s="19">
        <f t="shared" si="3"/>
        <v>147.6</v>
      </c>
      <c r="O31" s="10">
        <f>RANK(N31,N5:N39,0)</f>
        <v>3</v>
      </c>
    </row>
    <row r="32" spans="1:15" ht="12.75">
      <c r="A32" s="24">
        <v>28</v>
      </c>
      <c r="B32" s="26" t="s">
        <v>50</v>
      </c>
      <c r="C32" s="7"/>
      <c r="D32" s="7">
        <v>34</v>
      </c>
      <c r="E32" s="8">
        <v>417.1</v>
      </c>
      <c r="F32" s="8">
        <v>307.7</v>
      </c>
      <c r="G32" s="8">
        <v>118.8</v>
      </c>
      <c r="H32" s="17">
        <f t="shared" si="1"/>
        <v>877.5999999999999</v>
      </c>
      <c r="I32" s="10">
        <f>RANK(H32,H5:H39,0)</f>
        <v>32</v>
      </c>
      <c r="J32" s="18">
        <f t="shared" si="0"/>
        <v>451.1</v>
      </c>
      <c r="K32" s="10">
        <f>RANK(J32,J5:J39,0)</f>
        <v>34</v>
      </c>
      <c r="L32" s="17">
        <f t="shared" si="2"/>
        <v>324.7</v>
      </c>
      <c r="M32" s="10">
        <f>RANK(L32,L5:L39,0)</f>
        <v>10</v>
      </c>
      <c r="N32" s="19">
        <f t="shared" si="3"/>
        <v>127.3</v>
      </c>
      <c r="O32" s="10">
        <f>RANK(N32,N5:N39,0)</f>
        <v>12</v>
      </c>
    </row>
    <row r="33" spans="1:15" ht="12.75">
      <c r="A33" s="24">
        <v>29</v>
      </c>
      <c r="B33" s="26" t="s">
        <v>67</v>
      </c>
      <c r="C33" s="7"/>
      <c r="D33" s="7">
        <v>25</v>
      </c>
      <c r="E33" s="8">
        <v>543.1</v>
      </c>
      <c r="F33" s="8">
        <v>226</v>
      </c>
      <c r="G33" s="8">
        <v>75.2</v>
      </c>
      <c r="H33" s="17">
        <f t="shared" si="1"/>
        <v>869.3000000000001</v>
      </c>
      <c r="I33" s="10">
        <f>RANK(H33,H5:H39,0)</f>
        <v>33</v>
      </c>
      <c r="J33" s="18">
        <f t="shared" si="0"/>
        <v>568.1</v>
      </c>
      <c r="K33" s="10">
        <f>RANK(J33,J5:J39,0)</f>
        <v>29</v>
      </c>
      <c r="L33" s="17">
        <f t="shared" si="2"/>
        <v>238.5</v>
      </c>
      <c r="M33" s="10">
        <f>RANK(L33,L5:L39,0)</f>
        <v>33</v>
      </c>
      <c r="N33" s="19">
        <f t="shared" si="3"/>
        <v>81.45</v>
      </c>
      <c r="O33" s="10">
        <f>RANK(N33,N5:N39,0)</f>
        <v>33</v>
      </c>
    </row>
    <row r="34" spans="1:15" ht="12.75">
      <c r="A34" s="24">
        <v>30</v>
      </c>
      <c r="B34" s="26" t="s">
        <v>52</v>
      </c>
      <c r="C34" s="7"/>
      <c r="D34" s="7">
        <v>32</v>
      </c>
      <c r="E34" s="8">
        <v>467.1</v>
      </c>
      <c r="F34" s="8">
        <v>278.9</v>
      </c>
      <c r="G34" s="8">
        <v>107.9</v>
      </c>
      <c r="H34" s="17">
        <f t="shared" si="1"/>
        <v>885.9</v>
      </c>
      <c r="I34" s="10">
        <f>RANK(H34,H5:H39,0)</f>
        <v>30</v>
      </c>
      <c r="J34" s="18">
        <f t="shared" si="0"/>
        <v>499.1</v>
      </c>
      <c r="K34" s="10">
        <f>RANK(J34,J5:J39,0)</f>
        <v>33</v>
      </c>
      <c r="L34" s="17">
        <f t="shared" si="2"/>
        <v>294.9</v>
      </c>
      <c r="M34" s="10">
        <f>RANK(L34,L5:L39,0)</f>
        <v>19</v>
      </c>
      <c r="N34" s="19">
        <f t="shared" si="3"/>
        <v>115.9</v>
      </c>
      <c r="O34" s="10">
        <f>RANK(N34,N5:N39,0)</f>
        <v>20</v>
      </c>
    </row>
    <row r="35" spans="1:15" ht="12.75">
      <c r="A35" s="24">
        <v>31</v>
      </c>
      <c r="B35" s="26" t="s">
        <v>53</v>
      </c>
      <c r="C35" s="7"/>
      <c r="D35" s="7">
        <v>20</v>
      </c>
      <c r="E35" s="8">
        <v>582.8</v>
      </c>
      <c r="F35" s="8">
        <v>259.4</v>
      </c>
      <c r="G35" s="8">
        <v>89</v>
      </c>
      <c r="H35" s="17">
        <f t="shared" si="1"/>
        <v>951.1999999999999</v>
      </c>
      <c r="I35" s="10">
        <f>RANK(H35,H5:H39,0)</f>
        <v>27</v>
      </c>
      <c r="J35" s="18">
        <f t="shared" si="0"/>
        <v>602.8</v>
      </c>
      <c r="K35" s="10">
        <f>RANK(J35,J5:J39,0)</f>
        <v>26</v>
      </c>
      <c r="L35" s="17">
        <f t="shared" si="2"/>
        <v>269.4</v>
      </c>
      <c r="M35" s="10">
        <f>RANK(L35,L5:L39,0)</f>
        <v>26</v>
      </c>
      <c r="N35" s="19">
        <f t="shared" si="3"/>
        <v>94</v>
      </c>
      <c r="O35" s="10">
        <f>RANK(N35,N5:N39,0)</f>
        <v>31</v>
      </c>
    </row>
    <row r="36" spans="1:15" ht="12.75">
      <c r="A36" s="24">
        <v>32</v>
      </c>
      <c r="B36" s="26" t="s">
        <v>54</v>
      </c>
      <c r="C36" s="7"/>
      <c r="D36" s="7">
        <v>25</v>
      </c>
      <c r="E36" s="8">
        <v>601.9</v>
      </c>
      <c r="F36" s="8">
        <v>251.9</v>
      </c>
      <c r="G36" s="8">
        <v>68.4</v>
      </c>
      <c r="H36" s="17">
        <f t="shared" si="1"/>
        <v>947.1999999999999</v>
      </c>
      <c r="I36" s="10">
        <f>RANK(H36,H5:H39,0)</f>
        <v>28</v>
      </c>
      <c r="J36" s="18">
        <f t="shared" si="0"/>
        <v>626.9</v>
      </c>
      <c r="K36" s="10">
        <f>RANK(J36,J5:J39,0)</f>
        <v>23</v>
      </c>
      <c r="L36" s="17">
        <f t="shared" si="2"/>
        <v>264.4</v>
      </c>
      <c r="M36" s="10">
        <f>RANK(L36,L5:L39,0)</f>
        <v>28</v>
      </c>
      <c r="N36" s="19">
        <f t="shared" si="3"/>
        <v>74.65</v>
      </c>
      <c r="O36" s="10">
        <f>RANK(N36,N5:N39,0)</f>
        <v>34</v>
      </c>
    </row>
    <row r="37" spans="1:15" ht="12.75">
      <c r="A37" s="24">
        <v>33</v>
      </c>
      <c r="B37" s="26" t="s">
        <v>55</v>
      </c>
      <c r="C37" s="7"/>
      <c r="D37" s="7">
        <v>34</v>
      </c>
      <c r="E37" s="8">
        <v>601.3</v>
      </c>
      <c r="F37" s="8">
        <v>252</v>
      </c>
      <c r="G37" s="8">
        <v>148.7</v>
      </c>
      <c r="H37" s="17">
        <f t="shared" si="1"/>
        <v>1036</v>
      </c>
      <c r="I37" s="10">
        <f>RANK(H37,H5:H39,0)</f>
        <v>17</v>
      </c>
      <c r="J37" s="18">
        <f t="shared" si="0"/>
        <v>635.3</v>
      </c>
      <c r="K37" s="10">
        <f>RANK(J37,J5:J39,0)</f>
        <v>17</v>
      </c>
      <c r="L37" s="17">
        <f t="shared" si="2"/>
        <v>269</v>
      </c>
      <c r="M37" s="10">
        <f>RANK(L37,L5:L39,0)</f>
        <v>27</v>
      </c>
      <c r="N37" s="19">
        <f t="shared" si="3"/>
        <v>157.2</v>
      </c>
      <c r="O37" s="10">
        <f>RANK(N37,N5:N39,0)</f>
        <v>2</v>
      </c>
    </row>
    <row r="38" spans="1:15" ht="12.75">
      <c r="A38" s="24">
        <v>34</v>
      </c>
      <c r="B38" s="26" t="s">
        <v>56</v>
      </c>
      <c r="C38" s="7"/>
      <c r="D38" s="7">
        <v>25</v>
      </c>
      <c r="E38" s="8">
        <v>614.8</v>
      </c>
      <c r="F38" s="8">
        <v>250.9</v>
      </c>
      <c r="G38" s="8">
        <v>96.8</v>
      </c>
      <c r="H38" s="17">
        <f t="shared" si="1"/>
        <v>987.4999999999999</v>
      </c>
      <c r="I38" s="10">
        <f>RANK(H38,H5:H39,0)</f>
        <v>25</v>
      </c>
      <c r="J38" s="18">
        <f t="shared" si="0"/>
        <v>639.8</v>
      </c>
      <c r="K38" s="10">
        <f>RANK(J38,J5:J39,0)</f>
        <v>16</v>
      </c>
      <c r="L38" s="17">
        <f t="shared" si="2"/>
        <v>263.4</v>
      </c>
      <c r="M38" s="10">
        <f>RANK(L38,L5:L39,0)</f>
        <v>29</v>
      </c>
      <c r="N38" s="19">
        <f t="shared" si="3"/>
        <v>103.05</v>
      </c>
      <c r="O38" s="10">
        <f>RANK(N38,N5:N39,0)</f>
        <v>29</v>
      </c>
    </row>
    <row r="39" spans="1:15" ht="12.75">
      <c r="A39" s="24">
        <v>35</v>
      </c>
      <c r="B39" s="26" t="s">
        <v>57</v>
      </c>
      <c r="C39" s="7"/>
      <c r="D39" s="7">
        <v>35</v>
      </c>
      <c r="E39" s="8">
        <v>616.9</v>
      </c>
      <c r="F39" s="8">
        <v>317.4</v>
      </c>
      <c r="G39" s="8">
        <v>126.4</v>
      </c>
      <c r="H39" s="17">
        <f t="shared" si="1"/>
        <v>1095.7</v>
      </c>
      <c r="I39" s="10">
        <f>RANK(H39,H5:H39,0)</f>
        <v>9</v>
      </c>
      <c r="J39" s="18">
        <f t="shared" si="0"/>
        <v>651.9</v>
      </c>
      <c r="K39" s="10">
        <f>RANK(J39,J5:J39,0)</f>
        <v>11</v>
      </c>
      <c r="L39" s="17">
        <f t="shared" si="2"/>
        <v>334.9</v>
      </c>
      <c r="M39" s="10">
        <f>RANK(L39,L5:L39,0)</f>
        <v>6</v>
      </c>
      <c r="N39" s="19">
        <f t="shared" si="3"/>
        <v>135.15</v>
      </c>
      <c r="O39" s="10">
        <f>RANK(N39,N5:N39,0)</f>
        <v>7</v>
      </c>
    </row>
  </sheetData>
  <mergeCells count="2">
    <mergeCell ref="A1:O2"/>
    <mergeCell ref="A3:O3"/>
  </mergeCells>
  <printOptions horizontalCentered="1" verticalCentered="1"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7">
      <selection activeCell="G42" sqref="G42"/>
    </sheetView>
  </sheetViews>
  <sheetFormatPr defaultColWidth="9.00390625" defaultRowHeight="12.75"/>
  <cols>
    <col min="2" max="2" width="15.75390625" style="0" bestFit="1" customWidth="1"/>
    <col min="3" max="3" width="17.125" style="0" customWidth="1"/>
    <col min="11" max="11" width="9.125" style="0" customWidth="1"/>
  </cols>
  <sheetData>
    <row r="1" spans="1:15" ht="12.7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32" t="s">
        <v>63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3.5" thickBot="1">
      <c r="A4" s="22"/>
      <c r="B4" s="21" t="s">
        <v>9</v>
      </c>
      <c r="C4" s="20" t="s">
        <v>10</v>
      </c>
      <c r="D4" s="20" t="s">
        <v>58</v>
      </c>
      <c r="E4" s="20" t="s">
        <v>14</v>
      </c>
      <c r="F4" s="20" t="s">
        <v>59</v>
      </c>
      <c r="G4" s="20" t="s">
        <v>15</v>
      </c>
      <c r="H4" s="20" t="s">
        <v>60</v>
      </c>
      <c r="I4" s="20" t="s">
        <v>16</v>
      </c>
      <c r="J4" s="20" t="s">
        <v>61</v>
      </c>
      <c r="K4" s="20" t="s">
        <v>17</v>
      </c>
      <c r="L4" s="27"/>
      <c r="M4" s="28"/>
      <c r="N4" s="28"/>
      <c r="O4" s="28"/>
    </row>
    <row r="5" spans="1:11" ht="13.5" thickTop="1">
      <c r="A5" s="23">
        <v>1</v>
      </c>
      <c r="B5" s="25" t="s">
        <v>23</v>
      </c>
      <c r="C5" s="16"/>
      <c r="D5" s="17">
        <f>SUM('Értékelő 1'!H5,'Értékelő 2'!H5,'Értékelő 3'!H5,'Értékelő 4'!H5)</f>
        <v>3563.4</v>
      </c>
      <c r="E5" s="18">
        <f>RANK(D5,D5:D39,0)</f>
        <v>18</v>
      </c>
      <c r="F5" s="19">
        <f>SUM('Értékelő 4'!J5,'Értékelő 3'!J5,'Értékelő 2'!J5,'Értékelő 1'!J5)</f>
        <v>2237.5</v>
      </c>
      <c r="G5" s="18">
        <f>RANK(F5,F5:F39,0)</f>
        <v>14</v>
      </c>
      <c r="H5" s="17">
        <f>SUM('Értékelő 4'!L5,'Értékelő 3'!L5,'Értékelő 2'!L5,'Értékelő 1'!L5)</f>
        <v>1054.8000000000002</v>
      </c>
      <c r="I5" s="18">
        <f>RANK(H5,H5:H39,0)</f>
        <v>11</v>
      </c>
      <c r="J5" s="19">
        <f>SUM('Értékelő 4'!N5,'Értékelő 3'!N5,'Értékelő 2'!N5,'Értékelő 1'!N5)</f>
        <v>344.6</v>
      </c>
      <c r="K5" s="18">
        <f>RANK(J5,J5:J39,0)</f>
        <v>31</v>
      </c>
    </row>
    <row r="6" spans="1:11" ht="12.75">
      <c r="A6" s="24">
        <v>2</v>
      </c>
      <c r="B6" s="26" t="s">
        <v>24</v>
      </c>
      <c r="C6" s="7"/>
      <c r="D6" s="17">
        <f>SUM('Értékelő 1'!H6,'Értékelő 2'!H6,'Értékelő 3'!H6,'Értékelő 4'!H6)</f>
        <v>3592.2000000000003</v>
      </c>
      <c r="E6" s="10">
        <f>RANK(D6,D5:D39,0)</f>
        <v>17</v>
      </c>
      <c r="F6" s="19">
        <f>SUM('Értékelő 4'!J6,'Értékelő 3'!J6,'Értékelő 2'!J6,'Értékelő 1'!J6)</f>
        <v>2221</v>
      </c>
      <c r="G6" s="10">
        <f>RANK(F6,F5:F39,0)</f>
        <v>17</v>
      </c>
      <c r="H6" s="17">
        <f>SUM('Értékelő 4'!L6,'Értékelő 3'!L6,'Értékelő 2'!L6,'Értékelő 1'!L6)</f>
        <v>961.7</v>
      </c>
      <c r="I6" s="10">
        <f>RANK(H6,H5:H39,0)</f>
        <v>24</v>
      </c>
      <c r="J6" s="19">
        <f>SUM('Értékelő 4'!N6,'Értékelő 3'!N6,'Értékelő 2'!N6,'Értékelő 1'!N6)</f>
        <v>483</v>
      </c>
      <c r="K6" s="10">
        <f>RANK(J6,J5:J39,0)</f>
        <v>2</v>
      </c>
    </row>
    <row r="7" spans="1:11" ht="12.75">
      <c r="A7" s="24">
        <v>3</v>
      </c>
      <c r="B7" s="26" t="s">
        <v>25</v>
      </c>
      <c r="C7" s="7"/>
      <c r="D7" s="17">
        <f>SUM('Értékelő 1'!H7,'Értékelő 2'!H7,'Értékelő 3'!H7,'Értékelő 4'!H7)</f>
        <v>3852.8</v>
      </c>
      <c r="E7" s="10">
        <f>RANK(D7,D5:D39,0)</f>
        <v>3</v>
      </c>
      <c r="F7" s="19">
        <f>SUM('Értékelő 4'!J7,'Értékelő 3'!J7,'Értékelő 2'!J7,'Értékelő 1'!J7)</f>
        <v>2527.2</v>
      </c>
      <c r="G7" s="10">
        <f>RANK(F7,F5:F39,0)</f>
        <v>1</v>
      </c>
      <c r="H7" s="17">
        <f>SUM('Értékelő 4'!L7,'Értékelő 3'!L7,'Értékelő 2'!L7,'Értékelő 1'!L7)</f>
        <v>980.3000000000001</v>
      </c>
      <c r="I7" s="10">
        <f>RANK(H7,H5:H39,0)</f>
        <v>20</v>
      </c>
      <c r="J7" s="19">
        <f>SUM('Értékelő 4'!N7,'Értékelő 3'!N7,'Értékelő 2'!N7,'Értékelő 1'!N7)</f>
        <v>435.29999999999995</v>
      </c>
      <c r="K7" s="10">
        <f>RANK(J7,J5:J39,0)</f>
        <v>15</v>
      </c>
    </row>
    <row r="8" spans="1:11" ht="12.75">
      <c r="A8" s="24">
        <v>4</v>
      </c>
      <c r="B8" s="26" t="s">
        <v>26</v>
      </c>
      <c r="C8" s="7"/>
      <c r="D8" s="17">
        <f>SUM('Értékelő 1'!H8,'Értékelő 2'!H8,'Értékelő 3'!H8,'Értékelő 4'!H8)</f>
        <v>3430.8</v>
      </c>
      <c r="E8" s="10">
        <f>RANK(D8,D5:D39,0)</f>
        <v>25</v>
      </c>
      <c r="F8" s="19">
        <f>SUM('Értékelő 4'!J8,'Értékelő 3'!J8,'Értékelő 2'!J8,'Értékelő 1'!J8)</f>
        <v>2231.7</v>
      </c>
      <c r="G8" s="10">
        <f>RANK(F8,F5:F39,0)</f>
        <v>15</v>
      </c>
      <c r="H8" s="17">
        <f>SUM('Értékelő 4'!L8,'Értékelő 3'!L8,'Értékelő 2'!L8,'Értékelő 1'!L8)</f>
        <v>896.8</v>
      </c>
      <c r="I8" s="10">
        <f>RANK(H8,H5:H39,0)</f>
        <v>30</v>
      </c>
      <c r="J8" s="19">
        <f>SUM('Értékelő 4'!N8,'Értékelő 3'!N8,'Értékelő 2'!N8,'Értékelő 1'!N8)</f>
        <v>395.3</v>
      </c>
      <c r="K8" s="10">
        <f>RANK(J8,J5:J39,0)</f>
        <v>26</v>
      </c>
    </row>
    <row r="9" spans="1:11" ht="12.75">
      <c r="A9" s="24">
        <v>5</v>
      </c>
      <c r="B9" s="26" t="s">
        <v>27</v>
      </c>
      <c r="C9" s="7"/>
      <c r="D9" s="17">
        <f>SUM('Értékelő 1'!H9,'Értékelő 2'!H9,'Értékelő 3'!H9,'Értékelő 4'!H9)</f>
        <v>3610.6000000000004</v>
      </c>
      <c r="E9" s="10">
        <f>RANK(D9,D5:D39,0)</f>
        <v>16</v>
      </c>
      <c r="F9" s="19">
        <f>SUM('Értékelő 4'!J9,'Értékelő 3'!J9,'Értékelő 2'!J9,'Értékelő 1'!J9)</f>
        <v>2142.1</v>
      </c>
      <c r="G9" s="10">
        <f>RANK(F9,F5:F39,0)</f>
        <v>23</v>
      </c>
      <c r="H9" s="17">
        <f>SUM('Értékelő 4'!L9,'Értékelő 3'!L9,'Értékelő 2'!L9,'Értékelő 1'!L9)</f>
        <v>1064</v>
      </c>
      <c r="I9" s="10">
        <f>RANK(H9,H5:H39,0)</f>
        <v>10</v>
      </c>
      <c r="J9" s="19">
        <f>SUM('Értékelő 4'!N9,'Értékelő 3'!N9,'Értékelő 2'!N9,'Értékelő 1'!N9)</f>
        <v>485.5</v>
      </c>
      <c r="K9" s="10">
        <f>RANK(J9,J5:J39,0)</f>
        <v>1</v>
      </c>
    </row>
    <row r="10" spans="1:11" ht="12.75">
      <c r="A10" s="24">
        <v>6</v>
      </c>
      <c r="B10" s="26" t="s">
        <v>28</v>
      </c>
      <c r="C10" s="7"/>
      <c r="D10" s="17">
        <f>SUM('Értékelő 1'!H10,'Értékelő 2'!H10,'Értékelő 3'!H10,'Értékelő 4'!H10)</f>
        <v>3808.5</v>
      </c>
      <c r="E10" s="10">
        <f>RANK(D10,D5:D39,0)</f>
        <v>4</v>
      </c>
      <c r="F10" s="19">
        <f>SUM('Értékelő 4'!J10,'Értékelő 3'!J10,'Értékelő 2'!J10,'Értékelő 1'!J10)</f>
        <v>2359</v>
      </c>
      <c r="G10" s="10">
        <f>RANK(F10,F5:F39,0)</f>
        <v>7</v>
      </c>
      <c r="H10" s="17">
        <f>SUM('Értékelő 4'!L10,'Értékelő 3'!L10,'Értékelő 2'!L10,'Értékelő 1'!L10)</f>
        <v>1230</v>
      </c>
      <c r="I10" s="10">
        <f>RANK(H10,H5:H39,0)</f>
        <v>2</v>
      </c>
      <c r="J10" s="19">
        <f>SUM('Értékelő 4'!N10,'Értékelő 3'!N10,'Értékelő 2'!N10,'Értékelő 1'!N10)</f>
        <v>294.5</v>
      </c>
      <c r="K10" s="10">
        <f>RANK(J10,J5:J39,0)</f>
        <v>34</v>
      </c>
    </row>
    <row r="11" spans="1:11" ht="12.75">
      <c r="A11" s="24">
        <v>7</v>
      </c>
      <c r="B11" s="26" t="s">
        <v>29</v>
      </c>
      <c r="C11" s="7"/>
      <c r="D11" s="17">
        <f>SUM('Értékelő 1'!H11,'Értékelő 2'!H11,'Értékelő 3'!H11,'Értékelő 4'!H11)</f>
        <v>3724</v>
      </c>
      <c r="E11" s="10">
        <f>RANK(D11,D5:D39,0)</f>
        <v>9</v>
      </c>
      <c r="F11" s="19">
        <f>SUM('Értékelő 4'!J11,'Értékelő 3'!J11,'Értékelő 2'!J11,'Értékelő 1'!J11)</f>
        <v>2401.6</v>
      </c>
      <c r="G11" s="10">
        <f>RANK(F11,F5:F39,0)</f>
        <v>5</v>
      </c>
      <c r="H11" s="17">
        <f>SUM('Értékelő 4'!L11,'Értékelő 3'!L11,'Értékelő 2'!L11,'Értékelő 1'!L11)</f>
        <v>996</v>
      </c>
      <c r="I11" s="10">
        <f>RANK(H11,H5:H39,0)</f>
        <v>19</v>
      </c>
      <c r="J11" s="19">
        <f>SUM('Értékelő 4'!N11,'Értékelő 3'!N11,'Értékelő 2'!N11,'Értékelő 1'!N11)</f>
        <v>398.40000000000003</v>
      </c>
      <c r="K11" s="10">
        <f>RANK(J11,J5:J39,0)</f>
        <v>22</v>
      </c>
    </row>
    <row r="12" spans="1:11" ht="12.75">
      <c r="A12" s="24">
        <v>8</v>
      </c>
      <c r="B12" s="26" t="s">
        <v>30</v>
      </c>
      <c r="C12" s="7"/>
      <c r="D12" s="17">
        <f>SUM('Értékelő 1'!H12,'Értékelő 2'!H12,'Értékelő 3'!H12,'Értékelő 4'!H12)</f>
        <v>3652.7</v>
      </c>
      <c r="E12" s="10">
        <f>RANK(D12,D5:D39,0)</f>
        <v>13</v>
      </c>
      <c r="F12" s="19">
        <f>SUM('Értékelő 4'!J12,'Értékelő 3'!J12,'Értékelő 2'!J12,'Értékelő 1'!J12)</f>
        <v>2194.8</v>
      </c>
      <c r="G12" s="10">
        <f>RANK(F12,F5:F39,0)</f>
        <v>20</v>
      </c>
      <c r="H12" s="17">
        <f>SUM('Értékelő 4'!L12,'Értékelő 3'!L12,'Értékelő 2'!L12,'Értékelő 1'!L12)</f>
        <v>1085.1</v>
      </c>
      <c r="I12" s="10">
        <f>RANK(H12,H5:H39,0)</f>
        <v>8</v>
      </c>
      <c r="J12" s="19">
        <f>SUM('Értékelő 4'!N12,'Értékelő 3'!N12,'Értékelő 2'!N12,'Értékelő 1'!N12)</f>
        <v>456.05</v>
      </c>
      <c r="K12" s="10">
        <f>RANK(J12,J5:J39,0)</f>
        <v>7</v>
      </c>
    </row>
    <row r="13" spans="1:11" ht="12.75">
      <c r="A13" s="24">
        <v>9</v>
      </c>
      <c r="B13" s="26" t="s">
        <v>31</v>
      </c>
      <c r="C13" s="7"/>
      <c r="D13" s="17">
        <f>SUM('Értékelő 1'!H13,'Értékelő 2'!H13,'Értékelő 3'!H13,'Értékelő 4'!H13)</f>
        <v>3631.7</v>
      </c>
      <c r="E13" s="10">
        <f>RANK(D13,D5:D39,0)</f>
        <v>14</v>
      </c>
      <c r="F13" s="19">
        <f>SUM('Értékelő 4'!J13,'Értékelő 3'!J13,'Értékelő 2'!J13,'Értékelő 1'!J13)</f>
        <v>2319.6</v>
      </c>
      <c r="G13" s="10">
        <f>RANK(F13,F5:F39,0)</f>
        <v>10</v>
      </c>
      <c r="H13" s="17">
        <f>SUM('Értékelő 4'!L13,'Értékelő 3'!L13,'Értékelő 2'!L13,'Értékelő 1'!L13)</f>
        <v>1004.0000000000001</v>
      </c>
      <c r="I13" s="10">
        <f>RANK(H13,H5:H39,0)</f>
        <v>18</v>
      </c>
      <c r="J13" s="19">
        <f>SUM('Értékelő 4'!N13,'Értékelő 3'!N13,'Értékelő 2'!N13,'Értékelő 1'!N13)</f>
        <v>395.84999999999997</v>
      </c>
      <c r="K13" s="10">
        <f>RANK(J13,J5:J39,0)</f>
        <v>25</v>
      </c>
    </row>
    <row r="14" spans="1:11" ht="12.75">
      <c r="A14" s="24">
        <v>10</v>
      </c>
      <c r="B14" s="26" t="s">
        <v>32</v>
      </c>
      <c r="C14" s="7"/>
      <c r="D14" s="17">
        <f>SUM('Értékelő 1'!H14,'Értékelő 2'!H14,'Értékelő 3'!H14,'Értékelő 4'!H14)</f>
        <v>3705.4999999999995</v>
      </c>
      <c r="E14" s="10">
        <f>RANK(D14,D5:D39,0)</f>
        <v>10</v>
      </c>
      <c r="F14" s="19">
        <f>SUM('Értékelő 4'!J14,'Értékelő 3'!J14,'Értékelő 2'!J14,'Értékelő 1'!J14)</f>
        <v>2309.2</v>
      </c>
      <c r="G14" s="10">
        <f>RANK(F14,F5:F39,0)</f>
        <v>11</v>
      </c>
      <c r="H14" s="17">
        <f>SUM('Értékelő 4'!L14,'Értékelő 3'!L14,'Értékelő 2'!L14,'Értékelő 1'!L14)</f>
        <v>1044.1</v>
      </c>
      <c r="I14" s="10">
        <f>RANK(H14,H5:H39,0)</f>
        <v>14</v>
      </c>
      <c r="J14" s="19">
        <f>SUM('Értékelő 4'!N14,'Értékelő 3'!N14,'Értékelő 2'!N14,'Értékelő 1'!N14)</f>
        <v>433.94999999999993</v>
      </c>
      <c r="K14" s="10">
        <f>RANK(J14,J5:J39,0)</f>
        <v>16</v>
      </c>
    </row>
    <row r="15" spans="1:11" ht="12.75">
      <c r="A15" s="24">
        <v>11</v>
      </c>
      <c r="B15" s="26" t="s">
        <v>33</v>
      </c>
      <c r="C15" s="7"/>
      <c r="D15" s="17">
        <f>SUM('Értékelő 1'!H15,'Értékelő 2'!H15,'Értékelő 3'!H15,'Értékelő 4'!H15)</f>
        <v>3619.5</v>
      </c>
      <c r="E15" s="10">
        <f>RANK(D15,D5:D39,0)</f>
        <v>15</v>
      </c>
      <c r="F15" s="19">
        <f>SUM('Értékelő 4'!J15,'Értékelő 3'!J15,'Értékelő 2'!J15,'Értékelő 1'!J15)</f>
        <v>2199.2</v>
      </c>
      <c r="G15" s="10">
        <f>RANK(F15,F5:F39,0)</f>
        <v>18</v>
      </c>
      <c r="H15" s="17">
        <f>SUM('Értékelő 4'!L15,'Értékelő 3'!L15,'Értékelő 2'!L15,'Értékelő 1'!L15)</f>
        <v>1041.6</v>
      </c>
      <c r="I15" s="10">
        <f>RANK(H15,H5:H39,0)</f>
        <v>16</v>
      </c>
      <c r="J15" s="19">
        <f>SUM('Értékelő 4'!N15,'Értékelő 3'!N15,'Értékelő 2'!N15,'Értékelő 1'!N15)</f>
        <v>453.7</v>
      </c>
      <c r="K15" s="10">
        <f>RANK(J15,J5:J39,0)</f>
        <v>9</v>
      </c>
    </row>
    <row r="16" spans="1:11" ht="12.75">
      <c r="A16" s="24">
        <v>12</v>
      </c>
      <c r="B16" s="26" t="s">
        <v>34</v>
      </c>
      <c r="C16" s="7"/>
      <c r="D16" s="17">
        <f>SUM('Értékelő 1'!H16,'Értékelő 2'!H16,'Értékelő 3'!H16,'Értékelő 4'!H16)</f>
        <v>3909.7999999999997</v>
      </c>
      <c r="E16" s="10">
        <f>RANK(D16,D5:D39,0)</f>
        <v>2</v>
      </c>
      <c r="F16" s="19">
        <f>SUM('Értékelő 4'!J16,'Értékelő 3'!J16,'Értékelő 2'!J16,'Értékelő 1'!J16)</f>
        <v>2335.3</v>
      </c>
      <c r="G16" s="10">
        <f>RANK(F16,F5:F39,0)</f>
        <v>9</v>
      </c>
      <c r="H16" s="17">
        <f>SUM('Értékelő 4'!L16,'Értékelő 3'!L16,'Értékelő 2'!L16,'Értékelő 1'!L16)</f>
        <v>1233</v>
      </c>
      <c r="I16" s="10">
        <f>RANK(H16,H5:H39,0)</f>
        <v>1</v>
      </c>
      <c r="J16" s="19">
        <f>SUM('Értékelő 4'!N16,'Értékelő 3'!N16,'Értékelő 2'!N16,'Értékelő 1'!N16)</f>
        <v>400</v>
      </c>
      <c r="K16" s="10">
        <f>RANK(J16,J5:J39,0)</f>
        <v>21</v>
      </c>
    </row>
    <row r="17" spans="1:11" ht="12.75">
      <c r="A17" s="24">
        <v>13</v>
      </c>
      <c r="B17" s="26" t="s">
        <v>35</v>
      </c>
      <c r="C17" s="7"/>
      <c r="D17" s="17">
        <f>SUM('Értékelő 1'!H17,'Értékelő 2'!H17,'Értékelő 3'!H17,'Értékelő 4'!H17)</f>
        <v>3540.3999999999996</v>
      </c>
      <c r="E17" s="10">
        <f>RANK(D17,D5:D39,0)</f>
        <v>20</v>
      </c>
      <c r="F17" s="19">
        <f>SUM('Értékelő 4'!J17,'Értékelő 3'!J17,'Értékelő 2'!J17,'Értékelő 1'!J17)</f>
        <v>2238</v>
      </c>
      <c r="G17" s="10">
        <f>RANK(F17,F5:F39,0)</f>
        <v>13</v>
      </c>
      <c r="H17" s="17">
        <f>SUM('Értékelő 4'!L17,'Értékelő 3'!L17,'Értékelő 2'!L17,'Értékelő 1'!L17)</f>
        <v>950.1</v>
      </c>
      <c r="I17" s="10">
        <f>RANK(H17,H5:H39,0)</f>
        <v>25</v>
      </c>
      <c r="J17" s="19">
        <f>SUM('Értékelő 4'!N17,'Értékelő 3'!N17,'Értékelő 2'!N17,'Értékelő 1'!N17)</f>
        <v>449.79999999999995</v>
      </c>
      <c r="K17" s="10">
        <f>RANK(J17,J5:J39,0)</f>
        <v>10</v>
      </c>
    </row>
    <row r="18" spans="1:11" ht="12.75">
      <c r="A18" s="24">
        <v>14</v>
      </c>
      <c r="B18" s="26" t="s">
        <v>36</v>
      </c>
      <c r="C18" s="7"/>
      <c r="D18" s="17">
        <f>SUM('Értékelő 1'!H18,'Értékelő 2'!H18,'Értékelő 3'!H18,'Értékelő 4'!H18)</f>
        <v>3199.1</v>
      </c>
      <c r="E18" s="10">
        <f>RANK(D18,D5:D39,0)</f>
        <v>30</v>
      </c>
      <c r="F18" s="19">
        <f>SUM('Értékelő 4'!J18,'Értékelő 3'!J18,'Értékelő 2'!J18,'Értékelő 1'!J18)</f>
        <v>2033.8999999999999</v>
      </c>
      <c r="G18" s="10">
        <f>RANK(F18,F5:F39,0)</f>
        <v>28</v>
      </c>
      <c r="H18" s="17">
        <f>SUM('Értékelő 4'!L18,'Értékelő 3'!L18,'Értékelő 2'!L18,'Értékelő 1'!L18)</f>
        <v>832.5</v>
      </c>
      <c r="I18" s="10">
        <f>RANK(H18,H5:H39,0)</f>
        <v>34</v>
      </c>
      <c r="J18" s="19">
        <f>SUM('Értékelő 4'!N18,'Értékelő 3'!N18,'Értékelő 2'!N18,'Értékelő 1'!N18)</f>
        <v>412.95000000000005</v>
      </c>
      <c r="K18" s="10">
        <f>RANK(J18,J5:J39,0)</f>
        <v>19</v>
      </c>
    </row>
    <row r="19" spans="1:11" ht="12.75">
      <c r="A19" s="24">
        <v>15</v>
      </c>
      <c r="B19" s="26" t="s">
        <v>37</v>
      </c>
      <c r="C19" s="7"/>
      <c r="D19" s="17">
        <f>SUM('Értékelő 1'!H19,'Értékelő 2'!H19,'Értékelő 3'!H19,'Értékelő 4'!H19)</f>
        <v>3538.2</v>
      </c>
      <c r="E19" s="10">
        <f>RANK(D19,D5:D39,0)</f>
        <v>21</v>
      </c>
      <c r="F19" s="19">
        <f>SUM('Értékelő 4'!J19,'Értékelő 3'!J19,'Értékelő 2'!J19,'Értékelő 1'!J19)</f>
        <v>2197.7</v>
      </c>
      <c r="G19" s="10">
        <f>RANK(F19,F5:F39,0)</f>
        <v>19</v>
      </c>
      <c r="H19" s="17">
        <f>SUM('Értékelő 4'!L19,'Értékelő 3'!L19,'Értékelő 2'!L19,'Értékelő 1'!L19)</f>
        <v>1046.6</v>
      </c>
      <c r="I19" s="10">
        <f>RANK(H19,H5:H39,0)</f>
        <v>13</v>
      </c>
      <c r="J19" s="19">
        <f>SUM('Értékelő 4'!N19,'Értékelő 3'!N19,'Értékelő 2'!N19,'Értékelő 1'!N19)</f>
        <v>422.90000000000003</v>
      </c>
      <c r="K19" s="10">
        <f>RANK(J19,J5:J39,0)</f>
        <v>18</v>
      </c>
    </row>
    <row r="20" spans="1:11" ht="12.75">
      <c r="A20" s="24">
        <v>16</v>
      </c>
      <c r="B20" s="26" t="s">
        <v>38</v>
      </c>
      <c r="C20" s="7"/>
      <c r="D20" s="17">
        <f>SUM('Értékelő 1'!H20,'Értékelő 2'!H20,'Értékelő 3'!H20,'Értékelő 4'!H20)</f>
        <v>3302.3999999999996</v>
      </c>
      <c r="E20" s="10">
        <f>RANK(D20,D5:D39,0)</f>
        <v>27</v>
      </c>
      <c r="F20" s="19">
        <f>SUM('Értékelő 4'!J20,'Értékelő 3'!J20,'Értékelő 2'!J20,'Értékelő 1'!J20)</f>
        <v>2035.6</v>
      </c>
      <c r="G20" s="10">
        <f>RANK(F20,F5:F39,0)</f>
        <v>27</v>
      </c>
      <c r="H20" s="17">
        <f>SUM('Értékelő 4'!L20,'Értékelő 3'!L20,'Értékelő 2'!L20,'Értékelő 1'!L20)</f>
        <v>915.5</v>
      </c>
      <c r="I20" s="10">
        <f>RANK(H20,H5:H39,0)</f>
        <v>29</v>
      </c>
      <c r="J20" s="19">
        <f>SUM('Értékelő 4'!N20,'Értékelő 3'!N20,'Értékelő 2'!N20,'Értékelő 1'!N20)</f>
        <v>379.79999999999995</v>
      </c>
      <c r="K20" s="10">
        <f>RANK(J20,J5:J39,0)</f>
        <v>28</v>
      </c>
    </row>
    <row r="21" spans="1:11" ht="12.75">
      <c r="A21" s="24">
        <v>17</v>
      </c>
      <c r="B21" s="26" t="s">
        <v>64</v>
      </c>
      <c r="C21" s="7"/>
      <c r="D21" s="17">
        <f>SUM('Értékelő 1'!H21,'Értékelő 2'!H21,'Értékelő 3'!H21,'Értékelő 4'!H21)</f>
        <v>3965.7</v>
      </c>
      <c r="E21" s="10">
        <f>RANK(D21,D5:D39,0)</f>
        <v>1</v>
      </c>
      <c r="F21" s="19">
        <f>SUM('Értékelő 4'!J21,'Értékelő 3'!J21,'Értékelő 2'!J21,'Értékelő 1'!J21)</f>
        <v>2471.6</v>
      </c>
      <c r="G21" s="10">
        <f>RANK(F21,F5:F39,0)</f>
        <v>2</v>
      </c>
      <c r="H21" s="17">
        <f>SUM('Értékelő 4'!L21,'Értékelő 3'!L21,'Értékelő 2'!L21,'Értékelő 1'!L21)</f>
        <v>1191.3999999999999</v>
      </c>
      <c r="I21" s="10">
        <f>RANK(H21,H5:H39,0)</f>
        <v>3</v>
      </c>
      <c r="J21" s="19">
        <f>SUM('Értékelő 4'!N21,'Értékelő 3'!N21,'Értékelő 2'!N21,'Értékelő 1'!N21)</f>
        <v>396.44999999999993</v>
      </c>
      <c r="K21" s="10">
        <f>RANK(J21,J5:J39,0)</f>
        <v>24</v>
      </c>
    </row>
    <row r="22" spans="1:11" ht="12.75">
      <c r="A22" s="24">
        <v>18</v>
      </c>
      <c r="B22" s="26" t="s">
        <v>40</v>
      </c>
      <c r="C22" s="7"/>
      <c r="D22" s="17">
        <f>SUM('Értékelő 1'!H22,'Értékelő 2'!H22,'Értékelő 3'!H22,'Értékelő 4'!H22)</f>
        <v>3786.2999999999997</v>
      </c>
      <c r="E22" s="10">
        <f>RANK(D22,D5:D39,0)</f>
        <v>5</v>
      </c>
      <c r="F22" s="19">
        <f>SUM('Értékelő 4'!J22,'Értékelő 3'!J22,'Értékelő 2'!J22,'Értékelő 1'!J22)</f>
        <v>2459.6</v>
      </c>
      <c r="G22" s="10">
        <f>RANK(F22,F5:F39,0)</f>
        <v>3</v>
      </c>
      <c r="H22" s="17">
        <f>SUM('Értékelő 4'!L22,'Értékelő 3'!L22,'Értékelő 2'!L22,'Értékelő 1'!L22)</f>
        <v>941.5999999999999</v>
      </c>
      <c r="I22" s="10">
        <f>RANK(H22,H5:H39,0)</f>
        <v>26</v>
      </c>
      <c r="J22" s="19">
        <f>SUM('Értékelő 4'!N22,'Értékelő 3'!N22,'Értékelő 2'!N22,'Értékelő 1'!N22)</f>
        <v>468.35</v>
      </c>
      <c r="K22" s="10">
        <f>RANK(J22,J5:J39,0)</f>
        <v>3</v>
      </c>
    </row>
    <row r="23" spans="1:11" ht="12.75">
      <c r="A23" s="24">
        <v>19</v>
      </c>
      <c r="B23" s="26" t="s">
        <v>65</v>
      </c>
      <c r="C23" s="7"/>
      <c r="D23" s="17">
        <f>SUM('Értékelő 1'!H23,'Értékelő 2'!H23,'Értékelő 3'!H23,'Értékelő 4'!H23)</f>
        <v>3664.5</v>
      </c>
      <c r="E23" s="10">
        <f>RANK(D23,D5:D39,0)</f>
        <v>12</v>
      </c>
      <c r="F23" s="19">
        <f>SUM('Értékelő 4'!J23,'Értékelő 3'!J23,'Értékelő 2'!J23,'Értékelő 1'!J23)</f>
        <v>2176.7000000000003</v>
      </c>
      <c r="G23" s="10">
        <f>RANK(F23,F5:F39,0)</f>
        <v>21</v>
      </c>
      <c r="H23" s="17">
        <f>SUM('Értékelő 4'!L23,'Értékelő 3'!L23,'Értékelő 2'!L23,'Értékelő 1'!L23)</f>
        <v>1136.6</v>
      </c>
      <c r="I23" s="10">
        <f>RANK(H23,H5:H39,0)</f>
        <v>6</v>
      </c>
      <c r="J23" s="19">
        <f>SUM('Értékelő 4'!N23,'Értékelő 3'!N23,'Értékelő 2'!N23,'Értékelő 1'!N23)</f>
        <v>438.20000000000005</v>
      </c>
      <c r="K23" s="10">
        <f>RANK(J23,J5:J39,0)</f>
        <v>13</v>
      </c>
    </row>
    <row r="24" spans="1:11" ht="12.75">
      <c r="A24" s="24">
        <v>20</v>
      </c>
      <c r="B24" s="26" t="s">
        <v>42</v>
      </c>
      <c r="C24" s="7"/>
      <c r="D24" s="17">
        <f>SUM('Értékelő 1'!H24,'Értékelő 2'!H24,'Értékelő 3'!H24,'Értékelő 4'!H24)</f>
        <v>3175.1000000000004</v>
      </c>
      <c r="E24" s="10">
        <f>RANK(D24,D5:D39,0)</f>
        <v>32</v>
      </c>
      <c r="F24" s="19">
        <f>SUM('Értékelő 4'!J24,'Értékelő 3'!J24,'Értékelő 2'!J24,'Értékelő 1'!J24)</f>
        <v>1752.5</v>
      </c>
      <c r="G24" s="10">
        <f>RANK(F24,F5:F39,0)</f>
        <v>35</v>
      </c>
      <c r="H24" s="17">
        <f>SUM('Értékelő 4'!L24,'Értékelő 3'!L24,'Értékelő 2'!L24,'Értékelő 1'!L24)</f>
        <v>1041.9</v>
      </c>
      <c r="I24" s="10">
        <f>RANK(H24,H5:H39,0)</f>
        <v>15</v>
      </c>
      <c r="J24" s="19">
        <f>SUM('Értékelő 4'!N24,'Értékelő 3'!N24,'Értékelő 2'!N24,'Értékelő 1'!N24)</f>
        <v>455.69999999999993</v>
      </c>
      <c r="K24" s="10">
        <f>RANK(J24,J5:J39,0)</f>
        <v>8</v>
      </c>
    </row>
    <row r="25" spans="1:11" ht="12.75">
      <c r="A25" s="24">
        <v>21</v>
      </c>
      <c r="B25" s="26" t="s">
        <v>43</v>
      </c>
      <c r="C25" s="7"/>
      <c r="D25" s="17">
        <f>SUM('Értékelő 1'!H25,'Értékelő 2'!H25,'Értékelő 3'!H25,'Értékelő 4'!H25)</f>
        <v>3118.8</v>
      </c>
      <c r="E25" s="10">
        <f>RANK(D25,D5:D39,0)</f>
        <v>33</v>
      </c>
      <c r="F25" s="19">
        <f>SUM('Értékelő 4'!J25,'Értékelő 3'!J25,'Értékelő 2'!J25,'Értékelő 1'!J25)</f>
        <v>2002.9</v>
      </c>
      <c r="G25" s="10">
        <f>RANK(F25,F5:F39,0)</f>
        <v>29</v>
      </c>
      <c r="H25" s="17">
        <f>SUM('Értékelő 4'!L25,'Értékelő 3'!L25,'Értékelő 2'!L25,'Értékelő 1'!L25)</f>
        <v>917.5</v>
      </c>
      <c r="I25" s="10">
        <f>RANK(H25,H5:H39,0)</f>
        <v>28</v>
      </c>
      <c r="J25" s="19">
        <f>SUM('Értékelő 4'!N25,'Értékelő 3'!N25,'Értékelő 2'!N25,'Értékelő 1'!N25)</f>
        <v>296.65</v>
      </c>
      <c r="K25" s="10">
        <f>RANK(J25,J5:J39,0)</f>
        <v>33</v>
      </c>
    </row>
    <row r="26" spans="1:11" ht="12.75">
      <c r="A26" s="24">
        <v>22</v>
      </c>
      <c r="B26" s="26" t="s">
        <v>44</v>
      </c>
      <c r="C26" s="7"/>
      <c r="D26" s="17">
        <f>SUM('Értékelő 1'!H26,'Értékelő 2'!H26,'Értékelő 3'!H26,'Értékelő 4'!H26)</f>
        <v>3527.7</v>
      </c>
      <c r="E26" s="10">
        <f>RANK(D26,D5:D39,0)</f>
        <v>22</v>
      </c>
      <c r="F26" s="19">
        <f>SUM('Értékelő 4'!J26,'Értékelő 3'!J26,'Értékelő 2'!J26,'Értékelő 1'!J26)</f>
        <v>2262</v>
      </c>
      <c r="G26" s="10">
        <f>RANK(F26,F5:F39,0)</f>
        <v>12</v>
      </c>
      <c r="H26" s="17">
        <f>SUM('Értékelő 4'!L26,'Értékelő 3'!L26,'Értékelő 2'!L26,'Értékelő 1'!L26)</f>
        <v>967.5</v>
      </c>
      <c r="I26" s="10">
        <f>RANK(H26,H5:H39,0)</f>
        <v>21</v>
      </c>
      <c r="J26" s="19">
        <f>SUM('Értékelő 4'!N26,'Értékelő 3'!N26,'Értékelő 2'!N26,'Értékelő 1'!N26)</f>
        <v>379.95000000000005</v>
      </c>
      <c r="K26" s="10">
        <f>RANK(J26,J5:J39,0)</f>
        <v>27</v>
      </c>
    </row>
    <row r="27" spans="1:11" ht="12.75">
      <c r="A27" s="24">
        <v>23</v>
      </c>
      <c r="B27" s="26" t="s">
        <v>66</v>
      </c>
      <c r="C27" s="7"/>
      <c r="D27" s="17">
        <f>SUM('Értékelő 1'!H27,'Értékelő 2'!H27,'Értékelő 3'!H27,'Értékelő 4'!H27)</f>
        <v>3749.7000000000003</v>
      </c>
      <c r="E27" s="10">
        <f>RANK(D27,D5:D39,0)</f>
        <v>8</v>
      </c>
      <c r="F27" s="19">
        <f>SUM('Értékelő 4'!J27,'Értékelő 3'!J27,'Értékelő 2'!J27,'Értékelő 1'!J27)</f>
        <v>2344.3</v>
      </c>
      <c r="G27" s="10">
        <f>RANK(F27,F5:F39,0)</f>
        <v>8</v>
      </c>
      <c r="H27" s="17">
        <f>SUM('Értékelő 4'!L27,'Értékelő 3'!L27,'Értékelő 2'!L27,'Értékelő 1'!L27)</f>
        <v>1051.2</v>
      </c>
      <c r="I27" s="10">
        <f>RANK(H27,H5:H39,0)</f>
        <v>12</v>
      </c>
      <c r="J27" s="19">
        <f>SUM('Értékelő 4'!N27,'Értékelő 3'!N27,'Értékelő 2'!N27,'Értékelő 1'!N27)</f>
        <v>432.20000000000005</v>
      </c>
      <c r="K27" s="10">
        <f>RANK(J27,J5:J39,0)</f>
        <v>17</v>
      </c>
    </row>
    <row r="28" spans="1:11" ht="12.75">
      <c r="A28" s="24">
        <v>24</v>
      </c>
      <c r="B28" s="26" t="s">
        <v>46</v>
      </c>
      <c r="C28" s="7"/>
      <c r="D28" s="17">
        <f>SUM('Értékelő 1'!H28,'Értékelő 2'!H28,'Értékelő 3'!H28,'Értékelő 4'!H28)</f>
        <v>3754.3999999999996</v>
      </c>
      <c r="E28" s="10">
        <f>RANK(D28,D5:D39,0)</f>
        <v>7</v>
      </c>
      <c r="F28" s="19">
        <f>SUM('Értékelő 4'!J28,'Értékelő 3'!J28,'Értékelő 2'!J28,'Értékelő 1'!J28)</f>
        <v>2403.7</v>
      </c>
      <c r="G28" s="10">
        <f>RANK(F28,F5:F39,0)</f>
        <v>4</v>
      </c>
      <c r="H28" s="17">
        <f>SUM('Értékelő 4'!L28,'Értékelő 3'!L28,'Értékelő 2'!L28,'Értékelő 1'!L28)</f>
        <v>963.0999999999999</v>
      </c>
      <c r="I28" s="10">
        <f>RANK(H28,H5:H39,0)</f>
        <v>23</v>
      </c>
      <c r="J28" s="19">
        <f>SUM('Értékelő 4'!N28,'Értékelő 3'!N28,'Értékelő 2'!N28,'Értékelő 1'!N28)</f>
        <v>464.1</v>
      </c>
      <c r="K28" s="10">
        <f>RANK(J28,J5:J39,0)</f>
        <v>4</v>
      </c>
    </row>
    <row r="29" spans="1:11" ht="12.75">
      <c r="A29" s="24">
        <v>25</v>
      </c>
      <c r="B29" s="26" t="s">
        <v>47</v>
      </c>
      <c r="C29" s="7"/>
      <c r="D29" s="17">
        <f>SUM('Értékelő 1'!H29,'Értékelő 2'!H29,'Értékelő 3'!H29,'Értékelő 4'!H29)</f>
        <v>3550.4</v>
      </c>
      <c r="E29" s="10">
        <f>RANK(D29,D5:D39,0)</f>
        <v>19</v>
      </c>
      <c r="F29" s="19">
        <f>SUM('Értékelő 4'!J29,'Értékelő 3'!J29,'Értékelő 2'!J29,'Értékelő 1'!J29)</f>
        <v>2089.7</v>
      </c>
      <c r="G29" s="10">
        <f>RANK(F29,F5:F39,0)</f>
        <v>24</v>
      </c>
      <c r="H29" s="17">
        <f>SUM('Értékelő 4'!L29,'Értékelő 3'!L29,'Értékelő 2'!L29,'Értékelő 1'!L29)</f>
        <v>1072.5</v>
      </c>
      <c r="I29" s="10">
        <f>RANK(H29,H5:H39,0)</f>
        <v>9</v>
      </c>
      <c r="J29" s="19">
        <f>SUM('Értékelő 4'!N29,'Értékelő 3'!N29,'Értékelő 2'!N29,'Értékelő 1'!N29)</f>
        <v>447.45</v>
      </c>
      <c r="K29" s="10">
        <f>RANK(J29,J5:J39,0)</f>
        <v>11</v>
      </c>
    </row>
    <row r="30" spans="1:11" ht="12.75">
      <c r="A30" s="24">
        <v>26</v>
      </c>
      <c r="B30" s="26" t="s">
        <v>48</v>
      </c>
      <c r="C30" s="7"/>
      <c r="D30" s="17">
        <f>SUM('Értékelő 1'!H30,'Értékelő 2'!H30,'Értékelő 3'!H30,'Értékelő 4'!H30)</f>
        <v>3520.8</v>
      </c>
      <c r="E30" s="10">
        <f>RANK(D30,D5:D39,0)</f>
        <v>24</v>
      </c>
      <c r="F30" s="19">
        <f>SUM('Értékelő 4'!J30,'Értékelő 3'!J30,'Értékelő 2'!J30,'Értékelő 1'!J30)</f>
        <v>2061.5</v>
      </c>
      <c r="G30" s="10">
        <f>RANK(F30,F5:F39,0)</f>
        <v>26</v>
      </c>
      <c r="H30" s="17">
        <f>SUM('Értékelő 4'!L30,'Értékelő 3'!L30,'Értékelő 2'!L30,'Értékelő 1'!L30)</f>
        <v>1141.1</v>
      </c>
      <c r="I30" s="10">
        <f>RANK(H30,H5:H39,0)</f>
        <v>5</v>
      </c>
      <c r="J30" s="19">
        <f>SUM('Értékelő 4'!N30,'Értékelő 3'!N30,'Értékelő 2'!N30,'Értékelő 1'!N30)</f>
        <v>408.20000000000005</v>
      </c>
      <c r="K30" s="10">
        <f>RANK(J30,J5:J39,0)</f>
        <v>20</v>
      </c>
    </row>
    <row r="31" spans="1:11" ht="12.75">
      <c r="A31" s="24">
        <v>27</v>
      </c>
      <c r="B31" s="26" t="s">
        <v>49</v>
      </c>
      <c r="C31" s="7"/>
      <c r="D31" s="17">
        <f>SUM('Értékelő 1'!H31,'Értékelő 2'!H31,'Értékelő 3'!H31,'Értékelő 4'!H31)</f>
        <v>3666.6</v>
      </c>
      <c r="E31" s="10">
        <f>RANK(D31,D5:D39,0)</f>
        <v>11</v>
      </c>
      <c r="F31" s="19">
        <f>SUM('Értékelő 4'!J31,'Értékelő 3'!J31,'Értékelő 2'!J31,'Értékelő 1'!J31)</f>
        <v>2170.8</v>
      </c>
      <c r="G31" s="10">
        <f>RANK(F31,F5:F39,0)</f>
        <v>22</v>
      </c>
      <c r="H31" s="17">
        <f>SUM('Értékelő 4'!L31,'Értékelő 3'!L31,'Értékelő 2'!L31,'Értékelő 1'!L31)</f>
        <v>1130.1000000000001</v>
      </c>
      <c r="I31" s="10">
        <f>RANK(H31,H5:H39,0)</f>
        <v>7</v>
      </c>
      <c r="J31" s="19">
        <f>SUM('Értékelő 4'!N31,'Értékelő 3'!N31,'Értékelő 2'!N31,'Értékelő 1'!N31)</f>
        <v>441.45</v>
      </c>
      <c r="K31" s="10">
        <f>RANK(J31,J5:J39,0)</f>
        <v>12</v>
      </c>
    </row>
    <row r="32" spans="1:11" ht="12.75">
      <c r="A32" s="24">
        <v>28</v>
      </c>
      <c r="B32" s="26" t="s">
        <v>50</v>
      </c>
      <c r="C32" s="7"/>
      <c r="D32" s="17">
        <f>SUM('Értékelő 1'!H32,'Értékelő 2'!H32,'Értékelő 3'!H32,'Értékelő 4'!H32)</f>
        <v>3240.8999999999996</v>
      </c>
      <c r="E32" s="10">
        <f>RANK(D32,D5:D39,0)</f>
        <v>28</v>
      </c>
      <c r="F32" s="19">
        <f>SUM('Értékelő 4'!J32,'Értékelő 3'!J32,'Értékelő 2'!J32,'Értékelő 1'!J32)</f>
        <v>1918.5</v>
      </c>
      <c r="G32" s="10">
        <f>RANK(F32,F5:F39,0)</f>
        <v>33</v>
      </c>
      <c r="H32" s="17">
        <f>SUM('Értékelő 4'!L32,'Értékelő 3'!L32,'Értékelő 2'!L32,'Értékelő 1'!L32)</f>
        <v>1005.7</v>
      </c>
      <c r="I32" s="10">
        <f>RANK(H32,H5:H39,0)</f>
        <v>17</v>
      </c>
      <c r="J32" s="19">
        <f>SUM('Értékelő 4'!N32,'Értékelő 3'!N32,'Értékelő 2'!N32,'Értékelő 1'!N32)</f>
        <v>396.95</v>
      </c>
      <c r="K32" s="10">
        <f>RANK(J32,J5:J39,0)</f>
        <v>23</v>
      </c>
    </row>
    <row r="33" spans="1:11" ht="12.75">
      <c r="A33" s="24">
        <v>29</v>
      </c>
      <c r="B33" s="26" t="s">
        <v>67</v>
      </c>
      <c r="C33" s="7"/>
      <c r="D33" s="17">
        <f>SUM('Értékelő 1'!H33,'Értékelő 2'!H33,'Értékelő 3'!H33,'Értékelő 4'!H33)</f>
        <v>2770.8</v>
      </c>
      <c r="E33" s="10">
        <f>RANK(D33,D5:D39,0)</f>
        <v>35</v>
      </c>
      <c r="F33" s="19">
        <f>SUM('Értékelő 4'!J33,'Értékelő 3'!J33,'Értékelő 2'!J33,'Értékelő 1'!J33,)</f>
        <v>1834.1</v>
      </c>
      <c r="G33" s="10">
        <f>RANK(F33,F5:F39,0)</f>
        <v>34</v>
      </c>
      <c r="H33" s="17">
        <f>SUM('Értékelő 4'!L33,'Értékelő 3'!L33,'Értékelő 2'!L33,'Értékelő 1'!L33)</f>
        <v>686.4</v>
      </c>
      <c r="I33" s="10">
        <f>RANK(H33,H5:H39,0)</f>
        <v>35</v>
      </c>
      <c r="J33" s="19">
        <f>SUM('Értékelő 4'!N33,'Értékelő 3'!N33,'Értékelő 2'!N33,'Értékelő 1'!N33)</f>
        <v>314.8</v>
      </c>
      <c r="K33" s="10">
        <f>RANK(J33,J5:J39,0)</f>
        <v>32</v>
      </c>
    </row>
    <row r="34" spans="1:11" ht="12.75">
      <c r="A34" s="24">
        <v>30</v>
      </c>
      <c r="B34" s="26" t="s">
        <v>52</v>
      </c>
      <c r="C34" s="7"/>
      <c r="D34" s="17">
        <f>SUM('Értékelő 1'!H34,'Értékelő 2'!H34,'Értékelő 3'!H34,'Értékelő 4'!H34)</f>
        <v>3370.9</v>
      </c>
      <c r="E34" s="10">
        <f>RANK(D34,D5:D39,0)</f>
        <v>26</v>
      </c>
      <c r="F34" s="19">
        <f>SUM('Értékelő 4'!J34,'Értékelő 3'!J34,'Értékelő 2'!J34,'Értékelő 1'!J34)</f>
        <v>2063.4</v>
      </c>
      <c r="G34" s="10">
        <f>RANK(F34,F5:F39,0)</f>
        <v>25</v>
      </c>
      <c r="H34" s="17">
        <f>SUM('Értékelő 4'!L34,'Értékelő 3'!L34,'Értékelő 2'!L34,'Értékelő 1'!L34)</f>
        <v>966.0999999999999</v>
      </c>
      <c r="I34" s="10">
        <f>RANK(H34,H5:H39,0)</f>
        <v>22</v>
      </c>
      <c r="J34" s="19">
        <f>SUM('Értékelő 4'!N34,'Értékelő 3'!N34,'Értékelő 2'!N34,'Értékelő 1'!N34)</f>
        <v>436.65000000000003</v>
      </c>
      <c r="K34" s="10">
        <f>RANK(J34,J5:J39,0)</f>
        <v>14</v>
      </c>
    </row>
    <row r="35" spans="1:11" ht="12.75">
      <c r="A35" s="24">
        <v>31</v>
      </c>
      <c r="B35" s="26" t="s">
        <v>53</v>
      </c>
      <c r="C35" s="7"/>
      <c r="D35" s="17">
        <f>SUM('Értékelő 1'!H35,'Értékelő 2'!H35,'Értékelő 3'!H35,'Értékelő 4'!H35)</f>
        <v>3238.2</v>
      </c>
      <c r="E35" s="10">
        <f>RANK(D35,D5:D39,0)</f>
        <v>29</v>
      </c>
      <c r="F35" s="19">
        <f>SUM('Értékelő 4'!J35,'Értékelő 3'!J35,'Értékelő 2'!J35,'Értékelő 1'!J35)</f>
        <v>1986</v>
      </c>
      <c r="G35" s="10">
        <f>RANK(F35,F5:F39,0)</f>
        <v>30</v>
      </c>
      <c r="H35" s="17">
        <f>SUM('Értékelő 4'!L35,'Értékelő 3'!L35,'Értékelő 2'!L35,'Értékelő 1'!L35)</f>
        <v>924.8000000000001</v>
      </c>
      <c r="I35" s="10">
        <f>RANK(H35,H5:H39,0)</f>
        <v>27</v>
      </c>
      <c r="J35" s="19">
        <f>SUM('Értékelő 4'!N35,'Értékelő 3'!N35,'Értékelő 2'!N35,'Értékelő 1'!N35)</f>
        <v>371.65</v>
      </c>
      <c r="K35" s="10">
        <f>RANK(J35,J5:J39,0)</f>
        <v>29</v>
      </c>
    </row>
    <row r="36" spans="1:11" ht="12.75">
      <c r="A36" s="24">
        <v>32</v>
      </c>
      <c r="B36" s="26" t="s">
        <v>54</v>
      </c>
      <c r="C36" s="7"/>
      <c r="D36" s="17">
        <f>SUM('Értékelő 1'!H36,'Értékelő 2'!H36,'Értékelő 3'!H36,'Értékelő 4'!H36)</f>
        <v>3005</v>
      </c>
      <c r="E36" s="10">
        <f>RANK(D36,D5:D39,0)</f>
        <v>34</v>
      </c>
      <c r="F36" s="19">
        <f>SUM('Értékelő 4'!J36,'Értékelő 3'!J36,'Értékelő 2'!J36,'Értékelő 1'!J36)</f>
        <v>1964.6</v>
      </c>
      <c r="G36" s="10">
        <f>RANK(F36,F5:F39,0)</f>
        <v>32</v>
      </c>
      <c r="H36" s="17">
        <f>SUM('Értékelő 4'!L36,'Értékelő 3'!L36,'Értékelő 2'!L36,'Értékelő 1'!L36)</f>
        <v>881.0999999999999</v>
      </c>
      <c r="I36" s="10">
        <f>RANK(H36,H5:H39,0)</f>
        <v>31</v>
      </c>
      <c r="J36" s="19">
        <f>SUM('Értékelő 4'!N36,'Értékelő 3'!N36,'Értékelő 2'!N36,'Értékelő 1'!N36)</f>
        <v>236.55</v>
      </c>
      <c r="K36" s="10">
        <f>RANK(J36,J5:J39,0)</f>
        <v>35</v>
      </c>
    </row>
    <row r="37" spans="1:11" ht="12.75">
      <c r="A37" s="24">
        <v>33</v>
      </c>
      <c r="B37" s="26" t="s">
        <v>55</v>
      </c>
      <c r="C37" s="7"/>
      <c r="D37" s="17">
        <f>SUM('Értékelő 1'!H37,'Értékelő 2'!H37,'Értékelő 3'!H37,'Értékelő 4'!H37)</f>
        <v>3190</v>
      </c>
      <c r="E37" s="10">
        <f>RANK(D37,D5:D39,0)</f>
        <v>31</v>
      </c>
      <c r="F37" s="19">
        <f>SUM('Értékelő 4'!J37,'Értékelő 3'!J37,'Értékelő 2'!J37,'Értékelő 1'!J37)</f>
        <v>1982.4</v>
      </c>
      <c r="G37" s="10">
        <f>RANK(F37,F5:F39,0)</f>
        <v>31</v>
      </c>
      <c r="H37" s="17">
        <f>SUM('Értékelő 4'!L37,'Értékelő 3'!L37,'Értékelő 2'!L37,'Értékelő 1'!L37)</f>
        <v>834.3</v>
      </c>
      <c r="I37" s="10">
        <f>RANK(H37,H5:H39,0)</f>
        <v>33</v>
      </c>
      <c r="J37" s="19">
        <f>SUM('Értékelő 4'!N37,'Értékelő 3'!N37,'Értékelő 2'!N37,'Értékelő 1'!N37)</f>
        <v>459.55</v>
      </c>
      <c r="K37" s="10">
        <f>RANK(J37,J5:J39,0)</f>
        <v>5</v>
      </c>
    </row>
    <row r="38" spans="1:11" ht="12.75">
      <c r="A38" s="24">
        <v>34</v>
      </c>
      <c r="B38" s="26" t="s">
        <v>56</v>
      </c>
      <c r="C38" s="7"/>
      <c r="D38" s="17">
        <f>SUM('Értékelő 1'!H38,'Értékelő 2'!H38,'Értékelő 3'!H38,'Értékelő 4'!H38)</f>
        <v>3521.1</v>
      </c>
      <c r="E38" s="10">
        <f>RANK(D38,D5:D39,0)</f>
        <v>23</v>
      </c>
      <c r="F38" s="19">
        <f>SUM('Értékelő 4'!J38,'Értékelő 3'!J38,'Értékelő 2'!J38,'Értékelő 1'!J38)</f>
        <v>2368.9</v>
      </c>
      <c r="G38" s="10">
        <f>RANK(F38,F5:F39,0)</f>
        <v>6</v>
      </c>
      <c r="H38" s="17">
        <f>SUM('Értékelő 4'!L38,'Értékelő 3'!L38,'Értékelő 2'!L38,'Értékelő 1'!L38)</f>
        <v>871.4</v>
      </c>
      <c r="I38" s="10">
        <f>RANK(H38,H5:H39,0)</f>
        <v>32</v>
      </c>
      <c r="J38" s="19">
        <f>SUM('Értékelő 4'!N38,'Értékelő 3'!N38,'Értékelő 2'!N38,'Értékelő 1'!N38)</f>
        <v>349.8</v>
      </c>
      <c r="K38" s="10">
        <f>RANK(J38,J5:J39,0)</f>
        <v>30</v>
      </c>
    </row>
    <row r="39" spans="1:11" ht="12.75">
      <c r="A39" s="24">
        <v>35</v>
      </c>
      <c r="B39" s="26" t="s">
        <v>57</v>
      </c>
      <c r="C39" s="7"/>
      <c r="D39" s="17">
        <f>SUM('Értékelő 1'!H39,'Értékelő 2'!H39,'Értékelő 3'!H39,'Értékelő 4'!H39)</f>
        <v>3775</v>
      </c>
      <c r="E39" s="10">
        <f>RANK(D39,D5:D39,0)</f>
        <v>6</v>
      </c>
      <c r="F39" s="19">
        <f>SUM('Értékelő 4'!J39,'Értékelő 3'!J39,'Értékelő 2'!J39,'Értékelő 1'!J39)</f>
        <v>2228.7000000000003</v>
      </c>
      <c r="G39" s="10">
        <f>RANK(F39,F5:F39,0)</f>
        <v>16</v>
      </c>
      <c r="H39" s="17">
        <f>SUM('Értékelő 4'!L39,'Értékelő 3'!L39,'Értékelő 2'!L39,'Értékelő 1'!L39)</f>
        <v>1178.1999999999998</v>
      </c>
      <c r="I39" s="10">
        <f>RANK(H39,H5:H39,0)</f>
        <v>4</v>
      </c>
      <c r="J39" s="19">
        <f>SUM('Értékelő 4'!N39,'Értékelő 3'!N39,'Értékelő 2'!N39,'Értékelő 1'!N39)</f>
        <v>456.6</v>
      </c>
      <c r="K39" s="10">
        <f>RANK(J39,J5:J39,0)</f>
        <v>6</v>
      </c>
    </row>
  </sheetData>
  <mergeCells count="2">
    <mergeCell ref="A1:O2"/>
    <mergeCell ref="A3:O3"/>
  </mergeCells>
  <printOptions horizontalCentered="1" verticalCentered="1"/>
  <pageMargins left="1.53" right="0.7874015748031497" top="0.3937007874015748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4">
      <selection activeCell="G22" sqref="G22"/>
    </sheetView>
  </sheetViews>
  <sheetFormatPr defaultColWidth="9.00390625" defaultRowHeight="12.75"/>
  <cols>
    <col min="1" max="5" width="9.375" style="4" customWidth="1"/>
    <col min="7" max="7" width="5.50390625" style="1" bestFit="1" customWidth="1"/>
    <col min="8" max="8" width="5.375" style="1" bestFit="1" customWidth="1"/>
    <col min="9" max="11" width="5.625" style="1" bestFit="1" customWidth="1"/>
  </cols>
  <sheetData>
    <row r="1" spans="1:11" ht="12.75">
      <c r="A1" s="3" t="s">
        <v>0</v>
      </c>
      <c r="B1" s="3" t="s">
        <v>4</v>
      </c>
      <c r="C1" s="3" t="s">
        <v>1</v>
      </c>
      <c r="D1" s="3" t="s">
        <v>2</v>
      </c>
      <c r="E1" s="3" t="s">
        <v>3</v>
      </c>
      <c r="F1" s="2" t="s">
        <v>5</v>
      </c>
      <c r="G1" s="5" t="s">
        <v>0</v>
      </c>
      <c r="H1" s="5" t="s">
        <v>4</v>
      </c>
      <c r="I1" s="5" t="s">
        <v>1</v>
      </c>
      <c r="J1" s="5" t="s">
        <v>2</v>
      </c>
      <c r="K1" s="5" t="s">
        <v>3</v>
      </c>
    </row>
    <row r="2" spans="1:11" ht="12.75">
      <c r="A2" s="4">
        <f>SUM(B2:E2)</f>
        <v>873.2</v>
      </c>
      <c r="B2" s="4">
        <v>141</v>
      </c>
      <c r="C2" s="4">
        <v>456.5</v>
      </c>
      <c r="D2" s="4">
        <v>207</v>
      </c>
      <c r="E2" s="4">
        <v>68.7</v>
      </c>
      <c r="F2">
        <v>1</v>
      </c>
      <c r="G2" s="6">
        <f>IF(A2=MAX($A$2:$A$36),A2,"")</f>
      </c>
      <c r="H2" s="6">
        <f>IF(B2=MAX($B$2:$B$36),B2,"")</f>
      </c>
      <c r="I2" s="6">
        <f>IF(C2=MAX($C$2:$C$36),C2,"")</f>
      </c>
      <c r="J2" s="6">
        <f>IF(D2=MAX($D$2:$D$36),D2,"")</f>
      </c>
      <c r="K2" s="6">
        <f>IF(E2=MAX($E$2:$E$36),E2,"")</f>
      </c>
    </row>
    <row r="3" spans="1:11" ht="12.75">
      <c r="A3" s="4">
        <f aca="true" t="shared" si="0" ref="A3:A36">SUM(B3:E3)</f>
        <v>771.1000000000001</v>
      </c>
      <c r="B3" s="4">
        <v>101.7</v>
      </c>
      <c r="C3" s="4">
        <v>426.1</v>
      </c>
      <c r="D3" s="4">
        <v>171.1</v>
      </c>
      <c r="E3" s="4">
        <v>72.2</v>
      </c>
      <c r="F3">
        <v>2</v>
      </c>
      <c r="G3" s="6">
        <f aca="true" t="shared" si="1" ref="G3:G36">IF(A3=MAX($A$2:$A$36),A3,"")</f>
      </c>
      <c r="H3" s="6">
        <f aca="true" t="shared" si="2" ref="H3:H36">IF(B3=MAX($B$2:$B$36),B3,"")</f>
      </c>
      <c r="I3" s="6">
        <f aca="true" t="shared" si="3" ref="I3:I36">IF(C3=MAX($C$2:$C$36),C3,"")</f>
      </c>
      <c r="J3" s="6">
        <f aca="true" t="shared" si="4" ref="J3:J36">IF(D3=MAX($D$2:$D$36),D3,"")</f>
      </c>
      <c r="K3" s="6">
        <f aca="true" t="shared" si="5" ref="K3:K36">IF(E3=MAX($E$2:$E$36),E3,"")</f>
      </c>
    </row>
    <row r="4" spans="1:11" ht="12.75">
      <c r="A4" s="4">
        <f t="shared" si="0"/>
        <v>731.1</v>
      </c>
      <c r="B4" s="4">
        <v>91.2</v>
      </c>
      <c r="C4" s="4">
        <v>412.1</v>
      </c>
      <c r="D4" s="4">
        <v>158.3</v>
      </c>
      <c r="E4" s="4">
        <v>69.5</v>
      </c>
      <c r="F4">
        <v>3</v>
      </c>
      <c r="G4" s="6">
        <f t="shared" si="1"/>
      </c>
      <c r="H4" s="6">
        <f t="shared" si="2"/>
      </c>
      <c r="I4" s="6">
        <f t="shared" si="3"/>
      </c>
      <c r="J4" s="6">
        <f t="shared" si="4"/>
      </c>
      <c r="K4" s="6">
        <f t="shared" si="5"/>
      </c>
    </row>
    <row r="5" spans="1:11" ht="12.75">
      <c r="A5" s="4">
        <f t="shared" si="0"/>
        <v>731.5</v>
      </c>
      <c r="B5" s="4">
        <v>109</v>
      </c>
      <c r="C5" s="4">
        <v>393.9</v>
      </c>
      <c r="D5" s="4">
        <v>146.9</v>
      </c>
      <c r="E5" s="4">
        <v>81.7</v>
      </c>
      <c r="F5">
        <v>4</v>
      </c>
      <c r="G5" s="6">
        <f t="shared" si="1"/>
      </c>
      <c r="H5" s="6">
        <f t="shared" si="2"/>
      </c>
      <c r="I5" s="6">
        <f t="shared" si="3"/>
      </c>
      <c r="J5" s="6">
        <f t="shared" si="4"/>
      </c>
      <c r="K5" s="6">
        <f t="shared" si="5"/>
      </c>
    </row>
    <row r="6" spans="1:11" ht="12.75">
      <c r="A6" s="4">
        <f t="shared" si="0"/>
        <v>790</v>
      </c>
      <c r="B6" s="4">
        <v>119</v>
      </c>
      <c r="C6" s="4">
        <v>410.5</v>
      </c>
      <c r="D6" s="4">
        <v>190.2</v>
      </c>
      <c r="E6" s="4">
        <v>70.3</v>
      </c>
      <c r="F6">
        <v>5</v>
      </c>
      <c r="G6" s="6">
        <f t="shared" si="1"/>
      </c>
      <c r="H6" s="6">
        <f t="shared" si="2"/>
      </c>
      <c r="I6" s="6">
        <f t="shared" si="3"/>
      </c>
      <c r="J6" s="6">
        <f t="shared" si="4"/>
      </c>
      <c r="K6" s="6">
        <f t="shared" si="5"/>
      </c>
    </row>
    <row r="7" spans="1:11" ht="12.75">
      <c r="A7" s="4">
        <f t="shared" si="0"/>
        <v>803.6</v>
      </c>
      <c r="B7" s="4">
        <v>105</v>
      </c>
      <c r="C7" s="4">
        <v>419.9</v>
      </c>
      <c r="D7" s="4">
        <v>219.1</v>
      </c>
      <c r="E7" s="4">
        <v>59.6</v>
      </c>
      <c r="F7">
        <v>6</v>
      </c>
      <c r="G7" s="6">
        <f t="shared" si="1"/>
      </c>
      <c r="H7" s="6">
        <f t="shared" si="2"/>
      </c>
      <c r="I7" s="6">
        <f t="shared" si="3"/>
      </c>
      <c r="J7" s="6">
        <f t="shared" si="4"/>
      </c>
      <c r="K7" s="6">
        <f t="shared" si="5"/>
      </c>
    </row>
    <row r="8" spans="1:11" ht="12.75">
      <c r="A8" s="4">
        <f t="shared" si="0"/>
        <v>772.3</v>
      </c>
      <c r="B8" s="4">
        <v>104</v>
      </c>
      <c r="C8" s="4">
        <v>439.8</v>
      </c>
      <c r="D8" s="4">
        <v>163.4</v>
      </c>
      <c r="E8" s="4">
        <v>65.1</v>
      </c>
      <c r="F8">
        <v>7</v>
      </c>
      <c r="G8" s="6">
        <f t="shared" si="1"/>
      </c>
      <c r="H8" s="6">
        <f t="shared" si="2"/>
      </c>
      <c r="I8" s="6">
        <f t="shared" si="3"/>
      </c>
      <c r="J8" s="6">
        <f t="shared" si="4"/>
      </c>
      <c r="K8" s="6">
        <f t="shared" si="5"/>
      </c>
    </row>
    <row r="9" spans="1:11" ht="12.75">
      <c r="A9" s="4">
        <f t="shared" si="0"/>
        <v>750.6</v>
      </c>
      <c r="B9" s="4">
        <v>111</v>
      </c>
      <c r="C9" s="4">
        <v>365.7</v>
      </c>
      <c r="D9" s="4">
        <v>201.2</v>
      </c>
      <c r="E9" s="4">
        <v>72.7</v>
      </c>
      <c r="F9">
        <v>8</v>
      </c>
      <c r="G9" s="6">
        <f t="shared" si="1"/>
      </c>
      <c r="H9" s="6">
        <f t="shared" si="2"/>
      </c>
      <c r="I9" s="6">
        <f t="shared" si="3"/>
      </c>
      <c r="J9" s="6">
        <f t="shared" si="4"/>
      </c>
      <c r="K9" s="6">
        <f t="shared" si="5"/>
      </c>
    </row>
    <row r="10" spans="1:11" ht="12.75">
      <c r="A10" s="4">
        <f t="shared" si="0"/>
        <v>778.4</v>
      </c>
      <c r="B10" s="4">
        <v>117</v>
      </c>
      <c r="C10" s="4">
        <v>411.5</v>
      </c>
      <c r="D10" s="4">
        <v>171.6</v>
      </c>
      <c r="E10" s="4">
        <v>78.3</v>
      </c>
      <c r="F10">
        <v>9</v>
      </c>
      <c r="G10" s="6">
        <f t="shared" si="1"/>
      </c>
      <c r="H10" s="6">
        <f t="shared" si="2"/>
      </c>
      <c r="I10" s="6">
        <f t="shared" si="3"/>
      </c>
      <c r="J10" s="6">
        <f t="shared" si="4"/>
      </c>
      <c r="K10" s="6">
        <f t="shared" si="5"/>
      </c>
    </row>
    <row r="11" spans="1:11" ht="12.75">
      <c r="A11" s="4">
        <f t="shared" si="0"/>
        <v>808.0999999999999</v>
      </c>
      <c r="B11" s="4">
        <v>110</v>
      </c>
      <c r="C11" s="4">
        <v>444.1</v>
      </c>
      <c r="D11" s="4">
        <v>182.7</v>
      </c>
      <c r="E11" s="4">
        <v>71.3</v>
      </c>
      <c r="F11">
        <v>10</v>
      </c>
      <c r="G11" s="6">
        <f t="shared" si="1"/>
      </c>
      <c r="H11" s="6">
        <f t="shared" si="2"/>
      </c>
      <c r="I11" s="6">
        <f t="shared" si="3"/>
      </c>
      <c r="J11" s="6">
        <f t="shared" si="4"/>
      </c>
      <c r="K11" s="6">
        <f t="shared" si="5"/>
      </c>
    </row>
    <row r="12" spans="1:11" ht="12.75">
      <c r="A12" s="4">
        <f t="shared" si="0"/>
        <v>823.3000000000001</v>
      </c>
      <c r="B12" s="4">
        <v>122.2</v>
      </c>
      <c r="C12" s="4">
        <v>433.6</v>
      </c>
      <c r="D12" s="4">
        <v>201.5</v>
      </c>
      <c r="E12" s="4">
        <v>66</v>
      </c>
      <c r="F12">
        <v>11</v>
      </c>
      <c r="G12" s="6">
        <f t="shared" si="1"/>
      </c>
      <c r="H12" s="6">
        <f t="shared" si="2"/>
      </c>
      <c r="I12" s="6">
        <f t="shared" si="3"/>
      </c>
      <c r="J12" s="6">
        <f t="shared" si="4"/>
      </c>
      <c r="K12" s="6">
        <f t="shared" si="5"/>
      </c>
    </row>
    <row r="13" spans="1:11" ht="12.75">
      <c r="A13" s="4">
        <f t="shared" si="0"/>
        <v>828.4999999999999</v>
      </c>
      <c r="B13" s="4">
        <v>108</v>
      </c>
      <c r="C13" s="4">
        <v>443.9</v>
      </c>
      <c r="D13" s="4">
        <v>212.2</v>
      </c>
      <c r="E13" s="4">
        <v>64.4</v>
      </c>
      <c r="F13">
        <v>12</v>
      </c>
      <c r="G13" s="6">
        <f t="shared" si="1"/>
      </c>
      <c r="H13" s="6">
        <f t="shared" si="2"/>
      </c>
      <c r="I13" s="6">
        <f t="shared" si="3"/>
      </c>
      <c r="J13" s="6">
        <f t="shared" si="4"/>
      </c>
      <c r="K13" s="6">
        <f t="shared" si="5"/>
      </c>
    </row>
    <row r="14" spans="1:11" ht="12.75">
      <c r="A14" s="4">
        <f t="shared" si="0"/>
        <v>806.8</v>
      </c>
      <c r="B14" s="4">
        <v>112</v>
      </c>
      <c r="C14" s="4">
        <v>412.6</v>
      </c>
      <c r="D14" s="4">
        <v>200.2</v>
      </c>
      <c r="E14" s="4">
        <v>82</v>
      </c>
      <c r="F14">
        <v>13</v>
      </c>
      <c r="G14" s="6">
        <f t="shared" si="1"/>
      </c>
      <c r="H14" s="6">
        <f t="shared" si="2"/>
      </c>
      <c r="I14" s="6">
        <f t="shared" si="3"/>
      </c>
      <c r="J14" s="6">
        <f t="shared" si="4"/>
      </c>
      <c r="K14" s="6">
        <f t="shared" si="5"/>
      </c>
    </row>
    <row r="15" spans="1:11" ht="12.75">
      <c r="A15" s="4">
        <f t="shared" si="0"/>
        <v>770.5</v>
      </c>
      <c r="B15" s="4">
        <v>77.1</v>
      </c>
      <c r="C15" s="4">
        <v>459</v>
      </c>
      <c r="D15" s="4">
        <v>158.9</v>
      </c>
      <c r="E15" s="4">
        <v>75.5</v>
      </c>
      <c r="F15">
        <v>14</v>
      </c>
      <c r="G15" s="6">
        <f t="shared" si="1"/>
      </c>
      <c r="H15" s="6">
        <f t="shared" si="2"/>
      </c>
      <c r="I15" s="6">
        <f t="shared" si="3"/>
      </c>
      <c r="J15" s="6">
        <f t="shared" si="4"/>
      </c>
      <c r="K15" s="6">
        <f t="shared" si="5"/>
      </c>
    </row>
    <row r="16" spans="1:11" ht="12.75">
      <c r="A16" s="4">
        <f t="shared" si="0"/>
        <v>0</v>
      </c>
      <c r="F16">
        <v>15</v>
      </c>
      <c r="G16" s="6">
        <f t="shared" si="1"/>
      </c>
      <c r="H16" s="6">
        <f t="shared" si="2"/>
      </c>
      <c r="I16" s="6">
        <f t="shared" si="3"/>
      </c>
      <c r="J16" s="6">
        <f t="shared" si="4"/>
      </c>
      <c r="K16" s="6">
        <f t="shared" si="5"/>
      </c>
    </row>
    <row r="17" spans="1:11" ht="12.75">
      <c r="A17" s="4">
        <f t="shared" si="0"/>
        <v>0</v>
      </c>
      <c r="F17">
        <v>16</v>
      </c>
      <c r="G17" s="6">
        <f t="shared" si="1"/>
      </c>
      <c r="H17" s="6">
        <f t="shared" si="2"/>
      </c>
      <c r="I17" s="6">
        <f t="shared" si="3"/>
      </c>
      <c r="J17" s="6">
        <f t="shared" si="4"/>
      </c>
      <c r="K17" s="6">
        <f t="shared" si="5"/>
      </c>
    </row>
    <row r="18" spans="1:11" ht="12.75">
      <c r="A18" s="4">
        <f t="shared" si="0"/>
        <v>0</v>
      </c>
      <c r="F18">
        <v>17</v>
      </c>
      <c r="G18" s="6">
        <f t="shared" si="1"/>
      </c>
      <c r="H18" s="6">
        <f t="shared" si="2"/>
      </c>
      <c r="I18" s="6">
        <f t="shared" si="3"/>
      </c>
      <c r="J18" s="6">
        <f t="shared" si="4"/>
      </c>
      <c r="K18" s="6">
        <f t="shared" si="5"/>
      </c>
    </row>
    <row r="19" spans="1:11" ht="12.75">
      <c r="A19" s="4">
        <f t="shared" si="0"/>
        <v>0</v>
      </c>
      <c r="F19">
        <v>18</v>
      </c>
      <c r="G19" s="6">
        <f t="shared" si="1"/>
      </c>
      <c r="H19" s="6">
        <f t="shared" si="2"/>
      </c>
      <c r="I19" s="6">
        <f t="shared" si="3"/>
      </c>
      <c r="J19" s="6">
        <f t="shared" si="4"/>
      </c>
      <c r="K19" s="6">
        <f t="shared" si="5"/>
      </c>
    </row>
    <row r="20" spans="1:11" ht="12.75">
      <c r="A20" s="4">
        <f t="shared" si="0"/>
        <v>0</v>
      </c>
      <c r="F20">
        <v>19</v>
      </c>
      <c r="G20" s="6">
        <f t="shared" si="1"/>
      </c>
      <c r="H20" s="6">
        <f t="shared" si="2"/>
      </c>
      <c r="I20" s="6">
        <f t="shared" si="3"/>
      </c>
      <c r="J20" s="6">
        <f t="shared" si="4"/>
      </c>
      <c r="K20" s="6">
        <f t="shared" si="5"/>
      </c>
    </row>
    <row r="21" spans="1:11" ht="12.75">
      <c r="A21" s="4">
        <f t="shared" si="0"/>
        <v>0</v>
      </c>
      <c r="F21">
        <v>20</v>
      </c>
      <c r="G21" s="6">
        <f t="shared" si="1"/>
      </c>
      <c r="H21" s="6">
        <f t="shared" si="2"/>
      </c>
      <c r="I21" s="6">
        <f t="shared" si="3"/>
      </c>
      <c r="J21" s="6">
        <f t="shared" si="4"/>
      </c>
      <c r="K21" s="6">
        <f t="shared" si="5"/>
      </c>
    </row>
    <row r="22" spans="1:11" ht="12.75">
      <c r="A22" s="4">
        <f t="shared" si="0"/>
        <v>613.5</v>
      </c>
      <c r="B22" s="4">
        <v>109</v>
      </c>
      <c r="C22" s="4">
        <v>343</v>
      </c>
      <c r="D22" s="4">
        <v>130.2</v>
      </c>
      <c r="E22" s="4">
        <v>31.3</v>
      </c>
      <c r="F22">
        <v>21</v>
      </c>
      <c r="G22" s="6">
        <f t="shared" si="1"/>
      </c>
      <c r="H22" s="6">
        <f t="shared" si="2"/>
      </c>
      <c r="I22" s="6">
        <f t="shared" si="3"/>
      </c>
      <c r="J22" s="6">
        <f t="shared" si="4"/>
      </c>
      <c r="K22" s="6">
        <f t="shared" si="5"/>
      </c>
    </row>
    <row r="23" spans="1:11" ht="12.75">
      <c r="A23" s="4">
        <f t="shared" si="0"/>
        <v>837.5</v>
      </c>
      <c r="B23" s="4">
        <v>159.3</v>
      </c>
      <c r="C23" s="4">
        <v>422.8</v>
      </c>
      <c r="D23" s="4">
        <v>194.6</v>
      </c>
      <c r="E23" s="4">
        <v>60.8</v>
      </c>
      <c r="F23">
        <v>22</v>
      </c>
      <c r="G23" s="6">
        <f t="shared" si="1"/>
      </c>
      <c r="H23" s="6">
        <f t="shared" si="2"/>
        <v>159.3</v>
      </c>
      <c r="I23" s="6">
        <f t="shared" si="3"/>
      </c>
      <c r="J23" s="6">
        <f t="shared" si="4"/>
      </c>
      <c r="K23" s="6">
        <f t="shared" si="5"/>
      </c>
    </row>
    <row r="24" spans="1:11" ht="12.75">
      <c r="A24" s="4">
        <f t="shared" si="0"/>
        <v>878.9000000000001</v>
      </c>
      <c r="B24" s="4">
        <v>101</v>
      </c>
      <c r="C24" s="4">
        <v>473.2</v>
      </c>
      <c r="D24" s="4">
        <v>246.6</v>
      </c>
      <c r="E24" s="4">
        <v>58.1</v>
      </c>
      <c r="F24">
        <v>23</v>
      </c>
      <c r="G24" s="6">
        <f t="shared" si="1"/>
      </c>
      <c r="H24" s="6">
        <f t="shared" si="2"/>
      </c>
      <c r="I24" s="6">
        <f t="shared" si="3"/>
      </c>
      <c r="J24" s="6">
        <f t="shared" si="4"/>
        <v>246.6</v>
      </c>
      <c r="K24" s="6">
        <f t="shared" si="5"/>
      </c>
    </row>
    <row r="25" spans="1:11" ht="12.75">
      <c r="A25" s="4">
        <f t="shared" si="0"/>
        <v>852.6</v>
      </c>
      <c r="B25" s="4">
        <v>124</v>
      </c>
      <c r="C25" s="4">
        <v>468.3</v>
      </c>
      <c r="D25" s="4">
        <v>176.2</v>
      </c>
      <c r="E25" s="4">
        <v>84.1</v>
      </c>
      <c r="F25">
        <v>24</v>
      </c>
      <c r="G25" s="6">
        <f t="shared" si="1"/>
      </c>
      <c r="H25" s="6">
        <f t="shared" si="2"/>
      </c>
      <c r="I25" s="6">
        <f t="shared" si="3"/>
      </c>
      <c r="J25" s="6">
        <f t="shared" si="4"/>
      </c>
      <c r="K25" s="6">
        <f t="shared" si="5"/>
      </c>
    </row>
    <row r="26" spans="1:11" ht="12.75">
      <c r="A26" s="4">
        <f t="shared" si="0"/>
        <v>816.6</v>
      </c>
      <c r="B26" s="4">
        <v>105</v>
      </c>
      <c r="C26" s="4">
        <v>437.7</v>
      </c>
      <c r="D26" s="4">
        <v>194.9</v>
      </c>
      <c r="E26" s="4">
        <v>79</v>
      </c>
      <c r="F26">
        <v>25</v>
      </c>
      <c r="G26" s="6">
        <f t="shared" si="1"/>
      </c>
      <c r="H26" s="6">
        <f t="shared" si="2"/>
      </c>
      <c r="I26" s="6">
        <f t="shared" si="3"/>
      </c>
      <c r="J26" s="6">
        <f t="shared" si="4"/>
      </c>
      <c r="K26" s="6">
        <f t="shared" si="5"/>
      </c>
    </row>
    <row r="27" spans="1:11" ht="12.75">
      <c r="A27" s="4">
        <f t="shared" si="0"/>
        <v>896.7000000000002</v>
      </c>
      <c r="B27" s="4">
        <v>133.3</v>
      </c>
      <c r="C27" s="4">
        <v>451.6</v>
      </c>
      <c r="D27" s="4">
        <v>236.2</v>
      </c>
      <c r="E27" s="4">
        <v>75.6</v>
      </c>
      <c r="F27">
        <v>26</v>
      </c>
      <c r="G27" s="6">
        <f t="shared" si="1"/>
        <v>896.7000000000002</v>
      </c>
      <c r="H27" s="6">
        <f t="shared" si="2"/>
      </c>
      <c r="I27" s="6">
        <f t="shared" si="3"/>
      </c>
      <c r="J27" s="6">
        <f t="shared" si="4"/>
      </c>
      <c r="K27" s="6">
        <f t="shared" si="5"/>
      </c>
    </row>
    <row r="28" spans="1:11" ht="12.75">
      <c r="A28" s="4">
        <f t="shared" si="0"/>
        <v>847.1</v>
      </c>
      <c r="B28" s="4">
        <v>110</v>
      </c>
      <c r="C28" s="4">
        <v>417.6</v>
      </c>
      <c r="D28" s="4">
        <v>223.9</v>
      </c>
      <c r="E28" s="4">
        <v>95.6</v>
      </c>
      <c r="F28">
        <v>27</v>
      </c>
      <c r="G28" s="6">
        <f t="shared" si="1"/>
      </c>
      <c r="H28" s="6">
        <f t="shared" si="2"/>
      </c>
      <c r="I28" s="6">
        <f t="shared" si="3"/>
      </c>
      <c r="J28" s="6">
        <f t="shared" si="4"/>
      </c>
      <c r="K28" s="6">
        <f t="shared" si="5"/>
      </c>
    </row>
    <row r="29" spans="1:11" ht="12.75">
      <c r="A29" s="4">
        <f t="shared" si="0"/>
        <v>810.1</v>
      </c>
      <c r="B29" s="4">
        <v>141</v>
      </c>
      <c r="C29" s="4">
        <v>407.5</v>
      </c>
      <c r="D29" s="4">
        <v>183.5</v>
      </c>
      <c r="E29" s="4">
        <v>78.1</v>
      </c>
      <c r="F29">
        <v>28</v>
      </c>
      <c r="G29" s="6">
        <f t="shared" si="1"/>
      </c>
      <c r="H29" s="6">
        <f t="shared" si="2"/>
      </c>
      <c r="I29" s="6">
        <f t="shared" si="3"/>
      </c>
      <c r="J29" s="6">
        <f t="shared" si="4"/>
      </c>
      <c r="K29" s="6">
        <f t="shared" si="5"/>
      </c>
    </row>
    <row r="30" spans="1:11" ht="12.75">
      <c r="A30" s="4">
        <f t="shared" si="0"/>
        <v>671.5</v>
      </c>
      <c r="B30" s="4">
        <v>117</v>
      </c>
      <c r="C30" s="4">
        <v>372.3</v>
      </c>
      <c r="D30" s="4">
        <v>122.4</v>
      </c>
      <c r="E30" s="4">
        <v>59.8</v>
      </c>
      <c r="F30">
        <v>29</v>
      </c>
      <c r="G30" s="6">
        <f t="shared" si="1"/>
      </c>
      <c r="H30" s="6">
        <f t="shared" si="2"/>
      </c>
      <c r="I30" s="6">
        <f t="shared" si="3"/>
      </c>
      <c r="J30" s="6">
        <f t="shared" si="4"/>
      </c>
      <c r="K30" s="6">
        <f t="shared" si="5"/>
      </c>
    </row>
    <row r="31" spans="1:11" ht="12.75">
      <c r="A31" s="4">
        <f t="shared" si="0"/>
        <v>890.1000000000001</v>
      </c>
      <c r="B31" s="4">
        <v>151</v>
      </c>
      <c r="C31" s="4">
        <v>441.2</v>
      </c>
      <c r="D31" s="4">
        <v>192.7</v>
      </c>
      <c r="E31" s="4">
        <v>105.2</v>
      </c>
      <c r="F31">
        <v>30</v>
      </c>
      <c r="G31" s="6">
        <f t="shared" si="1"/>
      </c>
      <c r="H31" s="6">
        <f t="shared" si="2"/>
      </c>
      <c r="I31" s="6">
        <f t="shared" si="3"/>
      </c>
      <c r="J31" s="6">
        <f t="shared" si="4"/>
      </c>
      <c r="K31" s="6">
        <f t="shared" si="5"/>
        <v>105.2</v>
      </c>
    </row>
    <row r="32" spans="1:11" ht="12.75">
      <c r="A32" s="4">
        <f t="shared" si="0"/>
        <v>653.6</v>
      </c>
      <c r="B32" s="4">
        <v>101</v>
      </c>
      <c r="C32" s="4">
        <v>358.7</v>
      </c>
      <c r="D32" s="4">
        <v>141.5</v>
      </c>
      <c r="E32" s="4">
        <v>52.4</v>
      </c>
      <c r="F32">
        <v>31</v>
      </c>
      <c r="G32" s="6">
        <f t="shared" si="1"/>
      </c>
      <c r="H32" s="6">
        <f t="shared" si="2"/>
      </c>
      <c r="I32" s="6">
        <f t="shared" si="3"/>
      </c>
      <c r="J32" s="6">
        <f t="shared" si="4"/>
      </c>
      <c r="K32" s="6">
        <f t="shared" si="5"/>
      </c>
    </row>
    <row r="33" spans="1:11" ht="12.75">
      <c r="A33" s="4">
        <f t="shared" si="0"/>
        <v>689.6</v>
      </c>
      <c r="B33" s="4">
        <v>106</v>
      </c>
      <c r="C33" s="4">
        <v>380.8</v>
      </c>
      <c r="D33" s="4">
        <v>157.6</v>
      </c>
      <c r="E33" s="4">
        <v>45.2</v>
      </c>
      <c r="F33">
        <v>32</v>
      </c>
      <c r="G33" s="6">
        <f t="shared" si="1"/>
      </c>
      <c r="H33" s="6">
        <f t="shared" si="2"/>
      </c>
      <c r="I33" s="6">
        <f t="shared" si="3"/>
      </c>
      <c r="J33" s="6">
        <f t="shared" si="4"/>
      </c>
      <c r="K33" s="6">
        <f t="shared" si="5"/>
      </c>
    </row>
    <row r="34" spans="1:11" ht="12.75">
      <c r="A34" s="4">
        <f t="shared" si="0"/>
        <v>642.9000000000001</v>
      </c>
      <c r="B34" s="4">
        <v>93</v>
      </c>
      <c r="C34" s="4">
        <v>343.7</v>
      </c>
      <c r="D34" s="4">
        <v>134.5</v>
      </c>
      <c r="E34" s="4">
        <v>71.7</v>
      </c>
      <c r="F34">
        <v>33</v>
      </c>
      <c r="G34" s="6">
        <f t="shared" si="1"/>
      </c>
      <c r="H34" s="6">
        <f t="shared" si="2"/>
      </c>
      <c r="I34" s="6">
        <f t="shared" si="3"/>
      </c>
      <c r="J34" s="6">
        <f t="shared" si="4"/>
      </c>
      <c r="K34" s="6">
        <f t="shared" si="5"/>
      </c>
    </row>
    <row r="35" spans="1:11" ht="12.75">
      <c r="A35" s="4">
        <f t="shared" si="0"/>
        <v>845.8</v>
      </c>
      <c r="B35" s="4">
        <v>88</v>
      </c>
      <c r="C35" s="4">
        <v>546.6</v>
      </c>
      <c r="D35" s="4">
        <v>145.2</v>
      </c>
      <c r="E35" s="4">
        <v>66</v>
      </c>
      <c r="F35">
        <v>34</v>
      </c>
      <c r="G35" s="6">
        <f t="shared" si="1"/>
      </c>
      <c r="H35" s="6">
        <f t="shared" si="2"/>
      </c>
      <c r="I35" s="6">
        <f t="shared" si="3"/>
        <v>546.6</v>
      </c>
      <c r="J35" s="6">
        <f t="shared" si="4"/>
      </c>
      <c r="K35" s="6">
        <f t="shared" si="5"/>
      </c>
    </row>
    <row r="36" spans="1:11" ht="12.75">
      <c r="A36" s="4">
        <f t="shared" si="0"/>
        <v>887.1</v>
      </c>
      <c r="B36" s="4">
        <v>141</v>
      </c>
      <c r="C36" s="4">
        <v>474.5</v>
      </c>
      <c r="D36" s="4">
        <v>207.2</v>
      </c>
      <c r="E36" s="4">
        <v>64.4</v>
      </c>
      <c r="F36">
        <v>35</v>
      </c>
      <c r="G36" s="6">
        <f t="shared" si="1"/>
      </c>
      <c r="H36" s="6">
        <f t="shared" si="2"/>
      </c>
      <c r="I36" s="6">
        <f t="shared" si="3"/>
      </c>
      <c r="J36" s="6">
        <f t="shared" si="4"/>
      </c>
      <c r="K36" s="6">
        <f t="shared" si="5"/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MezesTS</dc:creator>
  <cp:keywords/>
  <dc:description/>
  <cp:lastModifiedBy>Zentai László</cp:lastModifiedBy>
  <cp:lastPrinted>2002-03-08T08:20:41Z</cp:lastPrinted>
  <dcterms:created xsi:type="dcterms:W3CDTF">2002-02-26T11:53:16Z</dcterms:created>
  <dcterms:modified xsi:type="dcterms:W3CDTF">2002-03-24T16:23:19Z</dcterms:modified>
  <cp:category/>
  <cp:version/>
  <cp:contentType/>
  <cp:contentStatus/>
</cp:coreProperties>
</file>