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/>
  </bookViews>
  <sheets>
    <sheet name="Pontszám" sheetId="1" r:id="rId1"/>
    <sheet name="ABC" sheetId="4" r:id="rId2"/>
    <sheet name="V-1" sheetId="3" r:id="rId3"/>
    <sheet name="V-2" sheetId="5" r:id="rId4"/>
    <sheet name="V-3" sheetId="6" r:id="rId5"/>
    <sheet name="V-4" sheetId="7" r:id="rId6"/>
    <sheet name="V-5" sheetId="8" r:id="rId7"/>
  </sheets>
  <calcPr calcId="125725"/>
</workbook>
</file>

<file path=xl/calcChain.xml><?xml version="1.0" encoding="utf-8"?>
<calcChain xmlns="http://schemas.openxmlformats.org/spreadsheetml/2006/main">
  <c r="F10" i="1"/>
  <c r="F258"/>
  <c r="F129"/>
  <c r="F41"/>
  <c r="F160"/>
  <c r="F159"/>
  <c r="F53"/>
  <c r="F158"/>
  <c r="F236"/>
  <c r="F83"/>
  <c r="F235"/>
  <c r="F121"/>
  <c r="F140"/>
  <c r="F309"/>
  <c r="F230"/>
  <c r="F23"/>
  <c r="F68"/>
  <c r="F115"/>
  <c r="F165"/>
  <c r="F257"/>
  <c r="F229"/>
  <c r="F81"/>
  <c r="F128"/>
  <c r="F127"/>
  <c r="F126"/>
  <c r="F28"/>
  <c r="F217"/>
  <c r="F298"/>
  <c r="F75"/>
  <c r="F118"/>
  <c r="F222"/>
  <c r="F139"/>
  <c r="F148"/>
  <c r="F287"/>
  <c r="F144"/>
  <c r="F120"/>
  <c r="F256"/>
  <c r="F71"/>
  <c r="F234"/>
  <c r="F171"/>
  <c r="F82"/>
  <c r="F193"/>
  <c r="F286"/>
  <c r="F147"/>
  <c r="F77"/>
  <c r="F278"/>
  <c r="F110"/>
  <c r="F14"/>
  <c r="F30"/>
  <c r="F107"/>
  <c r="F143"/>
  <c r="F69"/>
  <c r="F192"/>
  <c r="F216"/>
  <c r="F248"/>
  <c r="F305"/>
  <c r="F105"/>
  <c r="F215"/>
  <c r="F74"/>
  <c r="F91"/>
  <c r="F255"/>
  <c r="F37"/>
  <c r="F191"/>
  <c r="F190"/>
  <c r="F72"/>
  <c r="F180"/>
  <c r="F63"/>
  <c r="F297"/>
  <c r="F164"/>
  <c r="F40"/>
  <c r="F18"/>
  <c r="F94"/>
  <c r="F285"/>
  <c r="F284"/>
  <c r="F296"/>
  <c r="F304"/>
  <c r="F277"/>
  <c r="F157"/>
  <c r="F295"/>
  <c r="F79"/>
  <c r="F228"/>
  <c r="F263"/>
  <c r="F247"/>
  <c r="F262"/>
  <c r="F294"/>
  <c r="F156"/>
  <c r="F214"/>
  <c r="F104"/>
  <c r="F125"/>
  <c r="F101"/>
  <c r="F189"/>
  <c r="F170"/>
  <c r="F293"/>
  <c r="F276"/>
  <c r="F254"/>
  <c r="F303"/>
  <c r="F179"/>
  <c r="F178"/>
  <c r="F57"/>
  <c r="F38"/>
  <c r="F188"/>
  <c r="F20"/>
  <c r="F97"/>
  <c r="F177"/>
  <c r="F227"/>
  <c r="F51"/>
  <c r="F103"/>
  <c r="F187"/>
  <c r="F114"/>
  <c r="F253"/>
  <c r="F117"/>
  <c r="F244"/>
  <c r="F138"/>
  <c r="F73"/>
  <c r="F132"/>
  <c r="F201"/>
  <c r="F186"/>
  <c r="F58"/>
  <c r="F252"/>
  <c r="F213"/>
  <c r="F15"/>
  <c r="F131"/>
  <c r="F80"/>
  <c r="F142"/>
  <c r="F176"/>
  <c r="F49"/>
  <c r="F27"/>
  <c r="F34"/>
  <c r="F200"/>
  <c r="F251"/>
  <c r="F261"/>
  <c r="F250"/>
  <c r="F137"/>
  <c r="F163"/>
  <c r="F185"/>
  <c r="F283"/>
  <c r="F90"/>
  <c r="F243"/>
  <c r="F275"/>
  <c r="F212"/>
  <c r="F44"/>
  <c r="F155"/>
  <c r="F116"/>
  <c r="F260"/>
  <c r="F302"/>
  <c r="F102"/>
  <c r="F154"/>
  <c r="F233"/>
  <c r="F274"/>
  <c r="F42"/>
  <c r="F292"/>
  <c r="F89"/>
  <c r="F153"/>
  <c r="F9"/>
  <c r="F21"/>
  <c r="F291"/>
  <c r="F246"/>
  <c r="F273"/>
  <c r="F207"/>
  <c r="F146"/>
  <c r="F184"/>
  <c r="F308"/>
  <c r="F272"/>
  <c r="F196"/>
  <c r="F136"/>
  <c r="F66"/>
  <c r="F45"/>
  <c r="F242"/>
  <c r="F113"/>
  <c r="F16"/>
  <c r="F29"/>
  <c r="F211"/>
  <c r="F282"/>
  <c r="F232"/>
  <c r="F31"/>
  <c r="F271"/>
  <c r="F169"/>
  <c r="F96"/>
  <c r="F307"/>
  <c r="F70"/>
  <c r="F259"/>
  <c r="F195"/>
  <c r="F100"/>
  <c r="F98"/>
  <c r="F270"/>
  <c r="F67"/>
  <c r="F269"/>
  <c r="F33"/>
  <c r="F226"/>
  <c r="F152"/>
  <c r="F88"/>
  <c r="F241"/>
  <c r="F225"/>
  <c r="F268"/>
  <c r="F151"/>
  <c r="F210"/>
  <c r="F306"/>
  <c r="F162"/>
  <c r="F145"/>
  <c r="F135"/>
  <c r="F87"/>
  <c r="F206"/>
  <c r="F26"/>
  <c r="F32"/>
  <c r="F281"/>
  <c r="F183"/>
  <c r="F141"/>
  <c r="F109"/>
  <c r="F240"/>
  <c r="F48"/>
  <c r="F25"/>
  <c r="F301"/>
  <c r="F239"/>
  <c r="F280"/>
  <c r="F62"/>
  <c r="F78"/>
  <c r="F224"/>
  <c r="F134"/>
  <c r="F290"/>
  <c r="F168"/>
  <c r="F199"/>
  <c r="F175"/>
  <c r="F47"/>
  <c r="F86"/>
  <c r="F39"/>
  <c r="F13"/>
  <c r="F205"/>
  <c r="F93"/>
  <c r="F223"/>
  <c r="F12"/>
  <c r="F19"/>
  <c r="F249"/>
  <c r="F209"/>
  <c r="F46"/>
  <c r="F55"/>
  <c r="F300"/>
  <c r="F289"/>
  <c r="F85"/>
  <c r="F267"/>
  <c r="F43"/>
  <c r="F182"/>
  <c r="F198"/>
  <c r="F112"/>
  <c r="F204"/>
  <c r="F65"/>
  <c r="F133"/>
  <c r="F17"/>
  <c r="F238"/>
  <c r="F11"/>
  <c r="F84"/>
  <c r="F108"/>
  <c r="F194"/>
  <c r="F99"/>
  <c r="F130"/>
  <c r="F161"/>
  <c r="F150"/>
  <c r="F8"/>
  <c r="F181"/>
  <c r="F92"/>
  <c r="F35"/>
  <c r="F106"/>
  <c r="F111"/>
  <c r="F52"/>
  <c r="F119"/>
  <c r="F61"/>
  <c r="F203"/>
  <c r="F266"/>
  <c r="F64"/>
  <c r="F60"/>
  <c r="F174"/>
  <c r="F50"/>
  <c r="F265"/>
  <c r="F149"/>
  <c r="F59"/>
  <c r="F56"/>
  <c r="F173"/>
  <c r="F221"/>
  <c r="F36"/>
  <c r="F288"/>
  <c r="F279"/>
  <c r="F172"/>
  <c r="F231"/>
  <c r="F299"/>
  <c r="F124"/>
  <c r="F245"/>
  <c r="F167"/>
  <c r="F123"/>
  <c r="F237"/>
  <c r="F166"/>
  <c r="F202"/>
  <c r="F197"/>
  <c r="F220"/>
  <c r="F264"/>
  <c r="F76"/>
  <c r="F208"/>
  <c r="F219"/>
  <c r="F24"/>
  <c r="F95"/>
  <c r="F218"/>
  <c r="F22"/>
  <c r="F54"/>
  <c r="F122"/>
  <c r="AG266" i="4"/>
  <c r="AH266"/>
  <c r="AG267"/>
  <c r="AH267"/>
  <c r="AG268"/>
  <c r="AH268"/>
  <c r="AG269"/>
  <c r="AH269"/>
  <c r="AG270"/>
  <c r="AH270"/>
  <c r="AG271"/>
  <c r="AH271"/>
  <c r="AG272"/>
  <c r="AH272"/>
  <c r="AG273"/>
  <c r="AH273"/>
  <c r="AG274"/>
  <c r="AH274"/>
  <c r="AG276"/>
  <c r="AH276"/>
  <c r="AG277"/>
  <c r="AH277"/>
  <c r="AG278"/>
  <c r="AH278"/>
  <c r="AG279"/>
  <c r="AH279"/>
  <c r="AG280"/>
  <c r="AH280"/>
  <c r="AG281"/>
  <c r="AH281"/>
  <c r="AG282"/>
  <c r="AH282"/>
  <c r="AG283"/>
  <c r="AH283"/>
  <c r="AG284"/>
  <c r="AH284"/>
  <c r="AG285"/>
  <c r="AH285"/>
  <c r="AG286"/>
  <c r="AH286"/>
  <c r="AG287"/>
  <c r="AH287"/>
  <c r="AG288"/>
  <c r="AH288"/>
  <c r="AG289"/>
  <c r="AH289"/>
  <c r="AG290"/>
  <c r="AH290"/>
  <c r="AG291"/>
  <c r="AH291"/>
  <c r="AG293"/>
  <c r="AH293"/>
  <c r="AG294"/>
  <c r="AH294"/>
  <c r="AG295"/>
  <c r="AH295"/>
  <c r="AG296"/>
  <c r="AH296"/>
  <c r="AG297"/>
  <c r="AH297"/>
  <c r="AG298"/>
  <c r="AH298"/>
  <c r="AG299"/>
  <c r="AH299"/>
  <c r="AG300"/>
  <c r="AH300"/>
  <c r="AG301"/>
  <c r="AH301"/>
  <c r="AG302"/>
  <c r="AH302"/>
  <c r="AG303"/>
  <c r="AH303"/>
  <c r="AG304"/>
  <c r="AH304"/>
  <c r="AG305"/>
  <c r="AH305"/>
  <c r="AG306"/>
  <c r="AH306"/>
  <c r="AG307"/>
  <c r="AH307"/>
  <c r="AG308"/>
  <c r="AH308"/>
  <c r="AG309"/>
  <c r="AH309"/>
  <c r="AG238"/>
  <c r="AH238"/>
  <c r="AG17"/>
  <c r="AH17"/>
  <c r="AG174"/>
  <c r="AH174"/>
  <c r="AG27"/>
  <c r="AH27"/>
  <c r="AG77"/>
  <c r="AH77"/>
  <c r="AG215"/>
  <c r="AH215"/>
  <c r="AG117"/>
  <c r="AH117"/>
  <c r="AG118"/>
  <c r="AH118"/>
  <c r="AG179"/>
  <c r="AH179"/>
  <c r="AG236"/>
  <c r="AH236"/>
  <c r="AG234"/>
  <c r="AH234"/>
  <c r="AG232"/>
  <c r="AH232"/>
  <c r="AG18"/>
  <c r="AH18"/>
  <c r="AG171"/>
  <c r="AH171"/>
  <c r="AG217"/>
  <c r="AH217"/>
  <c r="AG250"/>
  <c r="AH250"/>
  <c r="AG275"/>
  <c r="AH275"/>
  <c r="AG292"/>
  <c r="AH292"/>
  <c r="AG180"/>
  <c r="AH180"/>
  <c r="AG310"/>
  <c r="AH310"/>
  <c r="AG311"/>
  <c r="AH311"/>
  <c r="AG312"/>
  <c r="AH312"/>
  <c r="F174"/>
  <c r="F27"/>
  <c r="F77"/>
  <c r="F215"/>
  <c r="F117"/>
  <c r="F118"/>
  <c r="F179"/>
  <c r="F236"/>
  <c r="F234"/>
  <c r="F232"/>
  <c r="F18"/>
  <c r="F171"/>
  <c r="F217"/>
  <c r="F250"/>
  <c r="F275"/>
  <c r="F292"/>
  <c r="F180"/>
  <c r="F310"/>
  <c r="F311"/>
  <c r="F312"/>
  <c r="F313"/>
  <c r="F314"/>
  <c r="F315"/>
  <c r="F316"/>
  <c r="F317"/>
  <c r="H5" i="8"/>
  <c r="H6"/>
  <c r="H7"/>
  <c r="H8"/>
  <c r="H9"/>
  <c r="H10"/>
  <c r="H11"/>
  <c r="H12"/>
  <c r="H13"/>
  <c r="H14"/>
  <c r="H15"/>
  <c r="H16"/>
  <c r="H17"/>
  <c r="H18"/>
  <c r="H19"/>
  <c r="H20"/>
  <c r="H21"/>
  <c r="F238" i="4"/>
  <c r="W7"/>
  <c r="X7"/>
  <c r="H97" i="8"/>
  <c r="H98"/>
  <c r="H99"/>
  <c r="H100"/>
  <c r="H101"/>
  <c r="H87"/>
  <c r="H88"/>
  <c r="H89"/>
  <c r="H90"/>
  <c r="H91"/>
  <c r="H92"/>
  <c r="H93"/>
  <c r="H75"/>
  <c r="H76"/>
  <c r="H77"/>
  <c r="H78"/>
  <c r="H79"/>
  <c r="H80"/>
  <c r="H81"/>
  <c r="H82"/>
  <c r="H83"/>
  <c r="H56"/>
  <c r="H57"/>
  <c r="H58"/>
  <c r="H59"/>
  <c r="H60"/>
  <c r="H61"/>
  <c r="H62"/>
  <c r="H63"/>
  <c r="H64"/>
  <c r="H65"/>
  <c r="H66"/>
  <c r="H67"/>
  <c r="H68"/>
  <c r="H69"/>
  <c r="H70"/>
  <c r="H71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26"/>
  <c r="H27"/>
  <c r="H28"/>
  <c r="H29"/>
  <c r="H30"/>
  <c r="H22"/>
  <c r="F125" i="4"/>
  <c r="F202"/>
  <c r="F163"/>
  <c r="F263"/>
  <c r="F51"/>
  <c r="F94"/>
  <c r="F130"/>
  <c r="F116"/>
  <c r="F185"/>
  <c r="F167"/>
  <c r="F265"/>
  <c r="F264"/>
  <c r="F142"/>
  <c r="F195"/>
  <c r="F33"/>
  <c r="F44"/>
  <c r="F98"/>
  <c r="F96"/>
  <c r="F134"/>
  <c r="F249"/>
  <c r="F271"/>
  <c r="F93"/>
  <c r="F34"/>
  <c r="F287"/>
  <c r="F54"/>
  <c r="F220"/>
  <c r="F8"/>
  <c r="F9"/>
  <c r="F151"/>
  <c r="F218"/>
  <c r="F103"/>
  <c r="F165"/>
  <c r="F242"/>
  <c r="F267"/>
  <c r="S7"/>
  <c r="F56"/>
  <c r="F40"/>
  <c r="F268"/>
  <c r="F277"/>
  <c r="F266"/>
  <c r="F69"/>
  <c r="F68"/>
  <c r="F283"/>
  <c r="T7"/>
  <c r="H124" i="7"/>
  <c r="H125"/>
  <c r="H126"/>
  <c r="H127"/>
  <c r="H128"/>
  <c r="H129"/>
  <c r="H130"/>
  <c r="H131"/>
  <c r="H132"/>
  <c r="H133"/>
  <c r="H134"/>
  <c r="H135"/>
  <c r="H111"/>
  <c r="H112"/>
  <c r="H113"/>
  <c r="H114"/>
  <c r="H115"/>
  <c r="H116"/>
  <c r="H117"/>
  <c r="H118"/>
  <c r="H119"/>
  <c r="H120"/>
  <c r="H98"/>
  <c r="H99"/>
  <c r="H100"/>
  <c r="H101"/>
  <c r="H102"/>
  <c r="H103"/>
  <c r="H104"/>
  <c r="H105"/>
  <c r="H106"/>
  <c r="H107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1"/>
  <c r="H72"/>
  <c r="H33"/>
  <c r="H34"/>
  <c r="H35"/>
  <c r="H36"/>
  <c r="H37"/>
  <c r="H38"/>
  <c r="H39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AH245" i="4"/>
  <c r="AH246"/>
  <c r="AH247"/>
  <c r="AH248"/>
  <c r="AH249"/>
  <c r="AH251"/>
  <c r="AH252"/>
  <c r="AH253"/>
  <c r="AH254"/>
  <c r="AH255"/>
  <c r="AH256"/>
  <c r="AH257"/>
  <c r="AH258"/>
  <c r="AH259"/>
  <c r="AH260"/>
  <c r="AH261"/>
  <c r="AH262"/>
  <c r="AH263"/>
  <c r="AH264"/>
  <c r="AH265"/>
  <c r="AG9"/>
  <c r="AG10"/>
  <c r="AG11"/>
  <c r="AG12"/>
  <c r="AG13"/>
  <c r="AG14"/>
  <c r="AG15"/>
  <c r="AG16"/>
  <c r="AG19"/>
  <c r="AG20"/>
  <c r="AG21"/>
  <c r="AG22"/>
  <c r="AG23"/>
  <c r="AG24"/>
  <c r="AG25"/>
  <c r="AG26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159"/>
  <c r="AG160"/>
  <c r="AG161"/>
  <c r="AG162"/>
  <c r="AG163"/>
  <c r="AG164"/>
  <c r="AG165"/>
  <c r="AG166"/>
  <c r="AG167"/>
  <c r="AG168"/>
  <c r="AG169"/>
  <c r="AG170"/>
  <c r="AG172"/>
  <c r="AG173"/>
  <c r="AG175"/>
  <c r="AG176"/>
  <c r="AG177"/>
  <c r="AG178"/>
  <c r="AG181"/>
  <c r="AG182"/>
  <c r="AG183"/>
  <c r="AG184"/>
  <c r="AG185"/>
  <c r="AG186"/>
  <c r="AG187"/>
  <c r="AG188"/>
  <c r="AG189"/>
  <c r="AG190"/>
  <c r="AG191"/>
  <c r="AG192"/>
  <c r="AG193"/>
  <c r="AG194"/>
  <c r="AG195"/>
  <c r="AG196"/>
  <c r="AG197"/>
  <c r="AG198"/>
  <c r="AG199"/>
  <c r="AG200"/>
  <c r="AG201"/>
  <c r="AG202"/>
  <c r="AG203"/>
  <c r="AG204"/>
  <c r="AG205"/>
  <c r="AG206"/>
  <c r="AG207"/>
  <c r="AG208"/>
  <c r="AG209"/>
  <c r="AG210"/>
  <c r="AG211"/>
  <c r="AG212"/>
  <c r="AG213"/>
  <c r="AG214"/>
  <c r="AG216"/>
  <c r="AG218"/>
  <c r="AG219"/>
  <c r="AG220"/>
  <c r="AG221"/>
  <c r="AG222"/>
  <c r="AG223"/>
  <c r="AG224"/>
  <c r="AG225"/>
  <c r="AG226"/>
  <c r="AG227"/>
  <c r="AG228"/>
  <c r="AG229"/>
  <c r="AG230"/>
  <c r="AG231"/>
  <c r="AG233"/>
  <c r="AG235"/>
  <c r="AG237"/>
  <c r="AG239"/>
  <c r="AG240"/>
  <c r="AG241"/>
  <c r="AG242"/>
  <c r="AG243"/>
  <c r="AG244"/>
  <c r="AG245"/>
  <c r="AG246"/>
  <c r="AG247"/>
  <c r="AG248"/>
  <c r="AG249"/>
  <c r="AG251"/>
  <c r="AG252"/>
  <c r="AG253"/>
  <c r="AG254"/>
  <c r="AG255"/>
  <c r="AG256"/>
  <c r="AG257"/>
  <c r="AG258"/>
  <c r="AG259"/>
  <c r="AG260"/>
  <c r="AG261"/>
  <c r="AG262"/>
  <c r="AG263"/>
  <c r="AG264"/>
  <c r="AG265"/>
  <c r="AG8"/>
  <c r="F66"/>
  <c r="F78"/>
  <c r="F114"/>
  <c r="F270"/>
  <c r="F67"/>
  <c r="F216"/>
  <c r="F182"/>
  <c r="I86" i="6"/>
  <c r="I87"/>
  <c r="I88"/>
  <c r="I89"/>
  <c r="I90"/>
  <c r="I91"/>
  <c r="I92"/>
  <c r="F299" i="4"/>
  <c r="F173"/>
  <c r="F127"/>
  <c r="F110"/>
  <c r="F131"/>
  <c r="F282"/>
  <c r="F129"/>
  <c r="F308"/>
  <c r="O7"/>
  <c r="F37"/>
  <c r="F209"/>
  <c r="F223"/>
  <c r="F15"/>
  <c r="F297"/>
  <c r="I96" i="6"/>
  <c r="I97"/>
  <c r="I98"/>
  <c r="I99"/>
  <c r="I100"/>
  <c r="I101"/>
  <c r="I102"/>
  <c r="I74"/>
  <c r="I75"/>
  <c r="I76"/>
  <c r="I77"/>
  <c r="I78"/>
  <c r="I79"/>
  <c r="I80"/>
  <c r="I81"/>
  <c r="I82"/>
  <c r="I60"/>
  <c r="I61"/>
  <c r="I62"/>
  <c r="I63"/>
  <c r="I64"/>
  <c r="I65"/>
  <c r="I66"/>
  <c r="I67"/>
  <c r="I68"/>
  <c r="I69"/>
  <c r="I70"/>
  <c r="I47"/>
  <c r="I48"/>
  <c r="I49"/>
  <c r="I50"/>
  <c r="I51"/>
  <c r="I52"/>
  <c r="I53"/>
  <c r="I54"/>
  <c r="I55"/>
  <c r="I56"/>
  <c r="I41"/>
  <c r="I42"/>
  <c r="I43"/>
  <c r="I5"/>
  <c r="I6"/>
  <c r="I7"/>
  <c r="I8"/>
  <c r="I9"/>
  <c r="I10"/>
  <c r="I11"/>
  <c r="I12"/>
  <c r="I13"/>
  <c r="I14"/>
  <c r="I15"/>
  <c r="I16"/>
  <c r="I17"/>
  <c r="I18"/>
  <c r="I19"/>
  <c r="I20"/>
  <c r="I21"/>
  <c r="I22"/>
  <c r="I24"/>
  <c r="I25"/>
  <c r="I26"/>
  <c r="I27"/>
  <c r="I28"/>
  <c r="I29"/>
  <c r="I30"/>
  <c r="I31"/>
  <c r="I32"/>
  <c r="I33"/>
  <c r="I34"/>
  <c r="I35"/>
  <c r="I36"/>
  <c r="I37"/>
  <c r="D123" i="5"/>
  <c r="F105" i="4"/>
  <c r="AH84"/>
  <c r="F290"/>
  <c r="AH225"/>
  <c r="F108"/>
  <c r="AH87"/>
  <c r="F168"/>
  <c r="AH133"/>
  <c r="F253"/>
  <c r="AH199"/>
  <c r="F230"/>
  <c r="AH183"/>
  <c r="F38"/>
  <c r="AH32"/>
  <c r="AH30"/>
  <c r="AH168"/>
  <c r="AH201"/>
  <c r="AH9"/>
  <c r="AH102"/>
  <c r="AH55"/>
  <c r="AH46"/>
  <c r="AH126"/>
  <c r="AH170"/>
  <c r="AH127"/>
  <c r="AH36"/>
  <c r="AH155"/>
  <c r="AH169"/>
  <c r="AH16"/>
  <c r="AH53"/>
  <c r="AH74"/>
  <c r="AH213"/>
  <c r="AH216"/>
  <c r="AH95"/>
  <c r="AH49"/>
  <c r="AH14"/>
  <c r="AH47"/>
  <c r="AH172"/>
  <c r="AH90"/>
  <c r="AH175"/>
  <c r="AH35"/>
  <c r="AH33"/>
  <c r="F224"/>
  <c r="F112"/>
  <c r="F219"/>
  <c r="F58"/>
  <c r="F19"/>
  <c r="F60"/>
  <c r="F121"/>
  <c r="F278"/>
  <c r="F276"/>
  <c r="F91"/>
  <c r="F64"/>
  <c r="F21"/>
  <c r="F213"/>
  <c r="F198"/>
  <c r="F43"/>
  <c r="F159"/>
  <c r="F214"/>
  <c r="F158"/>
  <c r="F57"/>
  <c r="F70"/>
  <c r="F133"/>
  <c r="F11"/>
  <c r="F255"/>
  <c r="F212"/>
  <c r="F35"/>
  <c r="AH186"/>
  <c r="AH185"/>
  <c r="AH160"/>
  <c r="AH72"/>
  <c r="AH192"/>
  <c r="AH226"/>
  <c r="AH89"/>
  <c r="AH227"/>
  <c r="AH91"/>
  <c r="AH178"/>
  <c r="AH176"/>
  <c r="AH28"/>
  <c r="AH26"/>
  <c r="AH181"/>
  <c r="AH235"/>
  <c r="AH149"/>
  <c r="AH116"/>
  <c r="AH19"/>
  <c r="F291"/>
  <c r="F244"/>
  <c r="F89"/>
  <c r="F233"/>
  <c r="F235"/>
  <c r="F39"/>
  <c r="F42"/>
  <c r="AH81"/>
  <c r="AH224"/>
  <c r="AH112"/>
  <c r="AH75"/>
  <c r="AH92"/>
  <c r="AH146"/>
  <c r="AH31"/>
  <c r="AH83"/>
  <c r="AH25"/>
  <c r="AH73"/>
  <c r="AH233"/>
  <c r="AH237"/>
  <c r="AH60"/>
  <c r="F192"/>
  <c r="F76"/>
  <c r="F41"/>
  <c r="F75"/>
  <c r="F302"/>
  <c r="F300"/>
  <c r="F90"/>
  <c r="F29"/>
  <c r="F104"/>
  <c r="F36"/>
  <c r="F188"/>
  <c r="F115"/>
  <c r="F92"/>
  <c r="F145"/>
  <c r="F289"/>
  <c r="F101"/>
  <c r="F22"/>
  <c r="F149"/>
  <c r="F191"/>
  <c r="F301"/>
  <c r="F228"/>
  <c r="F30"/>
  <c r="F31"/>
  <c r="F225"/>
  <c r="F227"/>
  <c r="F113"/>
  <c r="F293"/>
  <c r="F111"/>
  <c r="D161" i="5"/>
  <c r="D162"/>
  <c r="D163"/>
  <c r="D164"/>
  <c r="D165"/>
  <c r="D166"/>
  <c r="D167"/>
  <c r="D168"/>
  <c r="D169"/>
  <c r="D170"/>
  <c r="D171"/>
  <c r="D172"/>
  <c r="D173"/>
  <c r="D174"/>
  <c r="D149"/>
  <c r="D150"/>
  <c r="D151"/>
  <c r="D152"/>
  <c r="D153"/>
  <c r="D154"/>
  <c r="D155"/>
  <c r="D156"/>
  <c r="D157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4"/>
  <c r="D125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46"/>
  <c r="D47"/>
  <c r="D48"/>
  <c r="D49"/>
  <c r="D50"/>
  <c r="D51"/>
  <c r="D52"/>
  <c r="D53"/>
  <c r="D54"/>
  <c r="D55"/>
  <c r="D56"/>
  <c r="D57"/>
  <c r="D58"/>
  <c r="D59"/>
  <c r="D60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AH37" i="4"/>
  <c r="AH38"/>
  <c r="AH39"/>
  <c r="AH40"/>
  <c r="AH41"/>
  <c r="AH42"/>
  <c r="AH43"/>
  <c r="AH44"/>
  <c r="AH45"/>
  <c r="AH48"/>
  <c r="AH50"/>
  <c r="AH51"/>
  <c r="AH52"/>
  <c r="AH54"/>
  <c r="AH56"/>
  <c r="AH57"/>
  <c r="AH58"/>
  <c r="AH59"/>
  <c r="AH62"/>
  <c r="AH63"/>
  <c r="AH64"/>
  <c r="AH65"/>
  <c r="AH66"/>
  <c r="AH67"/>
  <c r="AH68"/>
  <c r="AH69"/>
  <c r="AH70"/>
  <c r="AH71"/>
  <c r="AH76"/>
  <c r="AH78"/>
  <c r="AH79"/>
  <c r="AH80"/>
  <c r="AH82"/>
  <c r="AH85"/>
  <c r="AH86"/>
  <c r="AH88"/>
  <c r="AH93"/>
  <c r="AH94"/>
  <c r="AH96"/>
  <c r="AH97"/>
  <c r="AH98"/>
  <c r="AH99"/>
  <c r="AH100"/>
  <c r="AH101"/>
  <c r="AH103"/>
  <c r="AH104"/>
  <c r="AH105"/>
  <c r="AH106"/>
  <c r="AH107"/>
  <c r="AH108"/>
  <c r="AH109"/>
  <c r="AH110"/>
  <c r="AH111"/>
  <c r="AH113"/>
  <c r="AH114"/>
  <c r="AH115"/>
  <c r="AH119"/>
  <c r="AH120"/>
  <c r="AH121"/>
  <c r="AH122"/>
  <c r="AH123"/>
  <c r="AH124"/>
  <c r="AH125"/>
  <c r="AH128"/>
  <c r="AH129"/>
  <c r="AH130"/>
  <c r="AH131"/>
  <c r="AH132"/>
  <c r="AH134"/>
  <c r="AH135"/>
  <c r="AH136"/>
  <c r="AH137"/>
  <c r="AH138"/>
  <c r="AH139"/>
  <c r="AH140"/>
  <c r="AH141"/>
  <c r="AH142"/>
  <c r="AH143"/>
  <c r="AH144"/>
  <c r="AH145"/>
  <c r="AH147"/>
  <c r="AH148"/>
  <c r="AH151"/>
  <c r="AH152"/>
  <c r="AH153"/>
  <c r="AH154"/>
  <c r="AH156"/>
  <c r="AH157"/>
  <c r="AH158"/>
  <c r="AH159"/>
  <c r="AH161"/>
  <c r="AH162"/>
  <c r="AH163"/>
  <c r="AH164"/>
  <c r="AH165"/>
  <c r="AH166"/>
  <c r="AH167"/>
  <c r="AH173"/>
  <c r="AH177"/>
  <c r="AH182"/>
  <c r="AH184"/>
  <c r="AH187"/>
  <c r="AH188"/>
  <c r="AH189"/>
  <c r="AH190"/>
  <c r="AH191"/>
  <c r="AH193"/>
  <c r="AH194"/>
  <c r="AH195"/>
  <c r="AH196"/>
  <c r="AH197"/>
  <c r="AH198"/>
  <c r="AH200"/>
  <c r="AH202"/>
  <c r="AH203"/>
  <c r="AH204"/>
  <c r="AH205"/>
  <c r="AH206"/>
  <c r="AH207"/>
  <c r="AH208"/>
  <c r="AH209"/>
  <c r="AH210"/>
  <c r="AH211"/>
  <c r="AH212"/>
  <c r="AH214"/>
  <c r="AH218"/>
  <c r="AH219"/>
  <c r="AH220"/>
  <c r="AH221"/>
  <c r="AH222"/>
  <c r="AH223"/>
  <c r="AH228"/>
  <c r="AH229"/>
  <c r="AH230"/>
  <c r="AH231"/>
  <c r="AH239"/>
  <c r="AH240"/>
  <c r="AH241"/>
  <c r="AH242"/>
  <c r="AH243"/>
  <c r="AH244"/>
  <c r="AH150"/>
  <c r="AH61"/>
  <c r="AH34"/>
  <c r="AH11"/>
  <c r="AH12"/>
  <c r="AH13"/>
  <c r="AH15"/>
  <c r="AH20"/>
  <c r="AH21"/>
  <c r="AH22"/>
  <c r="AH23"/>
  <c r="AH24"/>
  <c r="AH29"/>
  <c r="AH8"/>
  <c r="F152"/>
  <c r="F288"/>
  <c r="F109"/>
  <c r="F72"/>
  <c r="F304"/>
  <c r="F16"/>
  <c r="F261"/>
  <c r="F10"/>
  <c r="F139"/>
  <c r="F306"/>
  <c r="F272"/>
  <c r="F74"/>
  <c r="F73"/>
  <c r="F237"/>
  <c r="F166"/>
  <c r="F178"/>
  <c r="F153"/>
  <c r="F28"/>
  <c r="F295"/>
  <c r="F14"/>
  <c r="F138"/>
  <c r="F135"/>
  <c r="F82"/>
  <c r="F124"/>
  <c r="F307"/>
  <c r="F55"/>
  <c r="F177"/>
  <c r="F23"/>
  <c r="F144"/>
  <c r="F140"/>
  <c r="F141"/>
  <c r="F260"/>
  <c r="F240"/>
  <c r="F284"/>
  <c r="F204"/>
  <c r="F126"/>
  <c r="F210"/>
  <c r="F269"/>
  <c r="F155"/>
  <c r="F107"/>
  <c r="F175"/>
  <c r="F257"/>
  <c r="F226"/>
  <c r="F197"/>
  <c r="F172"/>
  <c r="F205"/>
  <c r="F146"/>
  <c r="F20"/>
  <c r="F170"/>
  <c r="F206"/>
  <c r="F241"/>
  <c r="F157"/>
  <c r="F132"/>
  <c r="F32"/>
  <c r="F26"/>
  <c r="F48"/>
  <c r="F49"/>
  <c r="F222"/>
  <c r="F122"/>
  <c r="F186"/>
  <c r="F123"/>
  <c r="F25"/>
  <c r="F164"/>
  <c r="F229"/>
  <c r="F279"/>
  <c r="F190"/>
  <c r="F201"/>
  <c r="F50"/>
  <c r="F106"/>
  <c r="F65"/>
  <c r="F298"/>
  <c r="F156"/>
  <c r="F99"/>
  <c r="F80"/>
  <c r="F148"/>
  <c r="F254"/>
  <c r="F154"/>
  <c r="F231"/>
  <c r="F184"/>
  <c r="F161"/>
  <c r="F176"/>
  <c r="F162"/>
  <c r="F12"/>
  <c r="F256"/>
  <c r="F63"/>
  <c r="F128"/>
  <c r="F246"/>
  <c r="F88"/>
  <c r="F24"/>
  <c r="F294"/>
  <c r="F208"/>
  <c r="F120"/>
  <c r="F150"/>
  <c r="F160"/>
  <c r="F13"/>
  <c r="F84"/>
  <c r="F285"/>
  <c r="F286"/>
  <c r="F196"/>
  <c r="F46"/>
  <c r="F199"/>
  <c r="F309"/>
  <c r="F143"/>
  <c r="F273"/>
  <c r="F252"/>
  <c r="F100"/>
  <c r="F248"/>
  <c r="F243"/>
  <c r="F258"/>
  <c r="F296"/>
  <c r="F169"/>
  <c r="F119"/>
  <c r="F97"/>
  <c r="F247"/>
  <c r="F137"/>
  <c r="F147"/>
  <c r="F71"/>
  <c r="F52"/>
  <c r="F194"/>
  <c r="F200"/>
  <c r="F86"/>
  <c r="F85"/>
  <c r="F102"/>
  <c r="F59"/>
  <c r="F221"/>
  <c r="F193"/>
  <c r="F245"/>
  <c r="F280"/>
  <c r="F181"/>
  <c r="F45"/>
  <c r="F305"/>
  <c r="F83"/>
  <c r="F274"/>
  <c r="F95"/>
  <c r="F187"/>
  <c r="F81"/>
  <c r="F136"/>
  <c r="F203"/>
  <c r="F207"/>
  <c r="F62"/>
  <c r="F281"/>
  <c r="F79"/>
  <c r="F303"/>
  <c r="F183"/>
  <c r="F259"/>
  <c r="F239"/>
  <c r="F47"/>
  <c r="F87"/>
  <c r="F211"/>
  <c r="F262"/>
  <c r="F53"/>
  <c r="F61"/>
  <c r="F189"/>
  <c r="F251"/>
  <c r="AH10"/>
  <c r="AB7"/>
  <c r="AA7"/>
  <c r="M7" l="1"/>
  <c r="L7"/>
  <c r="P7"/>
  <c r="F17"/>
  <c r="J7"/>
  <c r="H7"/>
  <c r="AG6"/>
  <c r="AE7"/>
  <c r="AH6"/>
  <c r="AF7"/>
  <c r="B213" i="3" l="1"/>
  <c r="B212" s="1"/>
  <c r="B211" s="1"/>
  <c r="B210" s="1"/>
  <c r="B209" s="1"/>
  <c r="B208" s="1"/>
  <c r="B207" s="1"/>
  <c r="B206" s="1"/>
  <c r="B205" s="1"/>
  <c r="B204" s="1"/>
  <c r="C215" s="1"/>
  <c r="B214"/>
  <c r="B198"/>
  <c r="B197" s="1"/>
  <c r="B196" s="1"/>
  <c r="B195" s="1"/>
  <c r="B194" s="1"/>
  <c r="B193" s="1"/>
  <c r="B192" s="1"/>
  <c r="B191" s="1"/>
  <c r="B190" s="1"/>
  <c r="B189" s="1"/>
  <c r="B188" s="1"/>
  <c r="B187" s="1"/>
  <c r="B186" s="1"/>
  <c r="B185" s="1"/>
  <c r="B184" s="1"/>
  <c r="B183" s="1"/>
  <c r="B182" s="1"/>
  <c r="B181" s="1"/>
  <c r="B180" s="1"/>
  <c r="B179" s="1"/>
  <c r="B178" s="1"/>
  <c r="B177" s="1"/>
  <c r="B176" s="1"/>
  <c r="B175" s="1"/>
  <c r="B174" s="1"/>
  <c r="B173" s="1"/>
  <c r="B172" s="1"/>
  <c r="B171" s="1"/>
  <c r="B170" s="1"/>
  <c r="B169" s="1"/>
  <c r="B168" s="1"/>
  <c r="B167" s="1"/>
  <c r="C200" s="1"/>
  <c r="B199"/>
  <c r="B162"/>
  <c r="B135"/>
  <c r="B134" s="1"/>
  <c r="B133" s="1"/>
  <c r="B132" s="1"/>
  <c r="B131" s="1"/>
  <c r="B130" s="1"/>
  <c r="B129" s="1"/>
  <c r="B128" s="1"/>
  <c r="B127" s="1"/>
  <c r="B126" s="1"/>
  <c r="B125" s="1"/>
  <c r="B124" s="1"/>
  <c r="B123" s="1"/>
  <c r="B122" s="1"/>
  <c r="B121" s="1"/>
  <c r="B120" s="1"/>
  <c r="B119" s="1"/>
  <c r="B118" s="1"/>
  <c r="B117" s="1"/>
  <c r="B116" s="1"/>
  <c r="B115" s="1"/>
  <c r="B114" s="1"/>
  <c r="B113" s="1"/>
  <c r="C113" s="1"/>
  <c r="B136"/>
  <c r="B107"/>
  <c r="B106" s="1"/>
  <c r="B105" s="1"/>
  <c r="B104" s="1"/>
  <c r="B103" s="1"/>
  <c r="B102" s="1"/>
  <c r="B101" s="1"/>
  <c r="B100" s="1"/>
  <c r="B99" s="1"/>
  <c r="B98" s="1"/>
  <c r="B97" s="1"/>
  <c r="B96" s="1"/>
  <c r="B95" s="1"/>
  <c r="B94" s="1"/>
  <c r="B93" s="1"/>
  <c r="B92" s="1"/>
  <c r="B91" s="1"/>
  <c r="B90" s="1"/>
  <c r="B89" s="1"/>
  <c r="B88" s="1"/>
  <c r="B87" s="1"/>
  <c r="B86" s="1"/>
  <c r="B85" s="1"/>
  <c r="B84" s="1"/>
  <c r="B83" s="1"/>
  <c r="B82" s="1"/>
  <c r="B81" s="1"/>
  <c r="B80" s="1"/>
  <c r="B79" s="1"/>
  <c r="B78" s="1"/>
  <c r="B77" s="1"/>
  <c r="B76" s="1"/>
  <c r="B75" s="1"/>
  <c r="B74" s="1"/>
  <c r="B73" s="1"/>
  <c r="B72" s="1"/>
  <c r="B71" s="1"/>
  <c r="B70" s="1"/>
  <c r="B69" s="1"/>
  <c r="B68" s="1"/>
  <c r="B67" s="1"/>
  <c r="B66" s="1"/>
  <c r="C109" s="1"/>
  <c r="B108"/>
  <c r="B61"/>
  <c r="B60" s="1"/>
  <c r="B48"/>
  <c r="B59" l="1"/>
  <c r="C108"/>
  <c r="C106"/>
  <c r="C104"/>
  <c r="C102"/>
  <c r="C100"/>
  <c r="C98"/>
  <c r="C96"/>
  <c r="C94"/>
  <c r="C92"/>
  <c r="C90"/>
  <c r="C88"/>
  <c r="C86"/>
  <c r="C84"/>
  <c r="C82"/>
  <c r="C80"/>
  <c r="C78"/>
  <c r="C76"/>
  <c r="C74"/>
  <c r="C72"/>
  <c r="C70"/>
  <c r="C68"/>
  <c r="C66"/>
  <c r="C136"/>
  <c r="C134"/>
  <c r="C132"/>
  <c r="C130"/>
  <c r="C128"/>
  <c r="C126"/>
  <c r="C124"/>
  <c r="C122"/>
  <c r="C120"/>
  <c r="C118"/>
  <c r="C116"/>
  <c r="C114"/>
  <c r="C199"/>
  <c r="C197"/>
  <c r="C195"/>
  <c r="C193"/>
  <c r="C191"/>
  <c r="C189"/>
  <c r="C187"/>
  <c r="C185"/>
  <c r="C183"/>
  <c r="C181"/>
  <c r="C179"/>
  <c r="C177"/>
  <c r="C175"/>
  <c r="C173"/>
  <c r="C171"/>
  <c r="C169"/>
  <c r="C167"/>
  <c r="C214"/>
  <c r="C212"/>
  <c r="C210"/>
  <c r="C208"/>
  <c r="C206"/>
  <c r="C204"/>
  <c r="C107"/>
  <c r="C105"/>
  <c r="C103"/>
  <c r="C101"/>
  <c r="C99"/>
  <c r="C97"/>
  <c r="C95"/>
  <c r="C93"/>
  <c r="C91"/>
  <c r="C89"/>
  <c r="C87"/>
  <c r="C85"/>
  <c r="C83"/>
  <c r="C81"/>
  <c r="C79"/>
  <c r="C77"/>
  <c r="C75"/>
  <c r="C73"/>
  <c r="C71"/>
  <c r="C69"/>
  <c r="C67"/>
  <c r="C137"/>
  <c r="C135"/>
  <c r="C133"/>
  <c r="C131"/>
  <c r="C129"/>
  <c r="C127"/>
  <c r="C125"/>
  <c r="C123"/>
  <c r="C121"/>
  <c r="C119"/>
  <c r="C117"/>
  <c r="C115"/>
  <c r="B161"/>
  <c r="C198"/>
  <c r="C196"/>
  <c r="C194"/>
  <c r="C192"/>
  <c r="C190"/>
  <c r="C188"/>
  <c r="C186"/>
  <c r="C184"/>
  <c r="C182"/>
  <c r="C180"/>
  <c r="C178"/>
  <c r="C176"/>
  <c r="C174"/>
  <c r="C172"/>
  <c r="C170"/>
  <c r="C168"/>
  <c r="C213"/>
  <c r="C211"/>
  <c r="C209"/>
  <c r="C207"/>
  <c r="C205"/>
  <c r="B47"/>
  <c r="B58" l="1"/>
  <c r="B46"/>
  <c r="B160"/>
  <c r="B45"/>
  <c r="B159" l="1"/>
  <c r="B57"/>
  <c r="B44"/>
  <c r="B43" l="1"/>
  <c r="B56"/>
  <c r="B158"/>
  <c r="B42"/>
  <c r="B41" l="1"/>
  <c r="B157"/>
  <c r="B55"/>
  <c r="B40"/>
  <c r="B54" l="1"/>
  <c r="B156"/>
  <c r="B39"/>
  <c r="B38" l="1"/>
  <c r="B155"/>
  <c r="B53"/>
  <c r="C54"/>
  <c r="B37"/>
  <c r="B36" l="1"/>
  <c r="C62"/>
  <c r="C53"/>
  <c r="C60"/>
  <c r="C61"/>
  <c r="C59"/>
  <c r="C58"/>
  <c r="C57"/>
  <c r="C56"/>
  <c r="C55"/>
  <c r="B154"/>
  <c r="B35"/>
  <c r="B153" l="1"/>
  <c r="B34"/>
  <c r="B152" l="1"/>
  <c r="B33"/>
  <c r="B32"/>
  <c r="B151" l="1"/>
  <c r="B31"/>
  <c r="B150" l="1"/>
  <c r="B30"/>
  <c r="B29"/>
  <c r="B28" l="1"/>
  <c r="B149"/>
  <c r="B148" l="1"/>
  <c r="B27"/>
  <c r="B26" l="1"/>
  <c r="B147"/>
  <c r="B146" l="1"/>
  <c r="B25"/>
  <c r="B145" l="1"/>
  <c r="B24"/>
  <c r="B144" l="1"/>
  <c r="B23"/>
  <c r="B143" l="1"/>
  <c r="B22"/>
  <c r="B142" l="1"/>
  <c r="B21"/>
  <c r="B20" l="1"/>
  <c r="B141"/>
  <c r="C141" l="1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B19"/>
  <c r="C142"/>
  <c r="B18" l="1"/>
  <c r="B17" l="1"/>
  <c r="B16" l="1"/>
  <c r="B15" l="1"/>
  <c r="B14" l="1"/>
  <c r="B13" l="1"/>
  <c r="B12" l="1"/>
  <c r="B11" l="1"/>
  <c r="B10" l="1"/>
  <c r="B9" l="1"/>
  <c r="B8" l="1"/>
  <c r="B7" l="1"/>
  <c r="B6" l="1"/>
  <c r="C6" l="1"/>
  <c r="B5"/>
  <c r="C5" l="1"/>
  <c r="C49"/>
  <c r="C48"/>
  <c r="C47"/>
  <c r="C45"/>
  <c r="C46"/>
  <c r="C44"/>
  <c r="C43"/>
  <c r="C42"/>
  <c r="C40"/>
  <c r="C41"/>
  <c r="C39"/>
  <c r="C37"/>
  <c r="C38"/>
  <c r="C36"/>
  <c r="C35"/>
  <c r="C34"/>
  <c r="C32"/>
  <c r="C33"/>
  <c r="C31"/>
  <c r="C29"/>
  <c r="C30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<sst xmlns="http://schemas.openxmlformats.org/spreadsheetml/2006/main" count="2686" uniqueCount="904">
  <si>
    <t xml:space="preserve">Sárga RK  (48)               1,8 km  85 m 7 ep </t>
  </si>
  <si>
    <t xml:space="preserve">    1 Bonifert Gergely            07 VSE Vizsla Egészség, S Sárga          11:02 </t>
  </si>
  <si>
    <t xml:space="preserve">    2 Braun Vilmos                08 VSE Vizsla Egészség, S Sárga          11:18 </t>
  </si>
  <si>
    <t xml:space="preserve">    3 Metzger Balázs              77 KFK KFKI Petőfi Sportk RK             12:01 </t>
  </si>
  <si>
    <t xml:space="preserve">    4 Steinbach György            03 VSE Vizsla Egészség, S Sárga          13:08 </t>
  </si>
  <si>
    <t xml:space="preserve">    5 Szepessy Máté               06 VSE Vizsla Egészség, S Sárga          15:43 </t>
  </si>
  <si>
    <t xml:space="preserve">    5 Németh Eszter               05 VSE Vizsla Egészség, S Sárga          15:43 </t>
  </si>
  <si>
    <t xml:space="preserve">    7 Egri Illés                  08 VSE Vizsla Egészség, S Sárga          16:11 </t>
  </si>
  <si>
    <t xml:space="preserve">    8 Walthier Júlia              05 SPA Tabáni Spartacus S RK             16:25 </t>
  </si>
  <si>
    <t xml:space="preserve">    9 Maráz Levente               09 ARA Alba Regia Atlétik Sárga          17:07 </t>
  </si>
  <si>
    <t xml:space="preserve">   10 Szegi Natália               09 BEA Budapesti Egyetemi Sárga          17:09 </t>
  </si>
  <si>
    <t xml:space="preserve">   11 Schwendtner Erik            70 SIR Sirályok Sportegye RK             17:49 </t>
  </si>
  <si>
    <t xml:space="preserve">   12 Bodó Sámuel                 09 SPA Tabáni Spartacus S RK             19:55 </t>
  </si>
  <si>
    <t xml:space="preserve">   13 Fábián Léna                 06 SPA Tabáni Spartacus S RK             20:00 </t>
  </si>
  <si>
    <t xml:space="preserve">   14 Tóth-Bene Csenge            06 VSE Vizsla Egészség, S Sárga          20:29 </t>
  </si>
  <si>
    <t xml:space="preserve">   15 Erdős Kata                  07 VSE Vizsla Egészség, S RK             21:06 </t>
  </si>
  <si>
    <t xml:space="preserve">   16 Gábor Zsófia                08 PAK Paksi Sportegyesül Sárga          21:33 </t>
  </si>
  <si>
    <t xml:space="preserve">   17 Braun Katalin                  BEA Budapesti Egyetemi RK             22:08 </t>
  </si>
  <si>
    <t xml:space="preserve">   17 Papp Kornél                    EK Egyesületen kívüli  RK             22:08 </t>
  </si>
  <si>
    <t xml:space="preserve">   19 Mohl Tamás                  09 HOD Hód-mentor sport é Sárga          22:20 </t>
  </si>
  <si>
    <t xml:space="preserve">   20 Sódor család                   EK Egyesületen kívüli  RK             22:46 </t>
  </si>
  <si>
    <t xml:space="preserve">   21 Tóth Szabolcs                  VSE Vizsla Egészség, S RK             23:00 </t>
  </si>
  <si>
    <t xml:space="preserve">   22 Maráz Botond                11 ARA Alba Regia Atlétik Sárga          23:42 </t>
  </si>
  <si>
    <t xml:space="preserve">   23 Bodó Hanna                     SPA Tabáni Spartacus S RK             24:01 </t>
  </si>
  <si>
    <t xml:space="preserve">   24 Wijnands Paula              06 SPA Tabáni Spartacus S RK             24:02 </t>
  </si>
  <si>
    <t xml:space="preserve">   25 Elek Sára                   09 VSE Vizsla Egészség, S RK             24:14 </t>
  </si>
  <si>
    <t xml:space="preserve">   26 Tegzes Julianna                EK Egyesületen kívüli  RK             24:17 </t>
  </si>
  <si>
    <t xml:space="preserve">   27 Fischer Mária               52 TTE Tipo Tájfutó és Kö Sárga          27:12 </t>
  </si>
  <si>
    <t xml:space="preserve">   28 Mészáros Ákos               06 VSE Vizsla Egészség, S Sárga          27:31 </t>
  </si>
  <si>
    <t xml:space="preserve">   29 Elek Janka                     VSE Vizsla Egészség, S RK             29:09 </t>
  </si>
  <si>
    <t xml:space="preserve">   30 Kalamár Eszter              05 VSE Vizsla Egészség, S RK             29:59 </t>
  </si>
  <si>
    <t xml:space="preserve">   31 Nagy Kata                      VSE Vizsla Egészség, S RK             31:14 </t>
  </si>
  <si>
    <t xml:space="preserve">   32 Nagy Miklós                    VSE Vizsla Egészség, S RK             31:15 </t>
  </si>
  <si>
    <t xml:space="preserve">   33 Büki család                    EK Egyesületen kívüli  RK             32:31 </t>
  </si>
  <si>
    <t xml:space="preserve">   34 Erdős Lili                  09 VSE Vizsla Egészség, S Sárga          33:33 </t>
  </si>
  <si>
    <t xml:space="preserve">   35 Nagy Eszter                 09 GTC Gerecse Tájfutó Cl Sárga          34:25 </t>
  </si>
  <si>
    <t xml:space="preserve">   36 Mohos Villő                 06 VSE Vizsla Egészség, S Sárga          34:36 </t>
  </si>
  <si>
    <t xml:space="preserve">   37 Bokor Nándor                08 SPA Tabáni Spartacus S RK             36:00 </t>
  </si>
  <si>
    <t xml:space="preserve">   38 Detrekői Lola               02 EK Egyesületen kívüli  RK             36:21 </t>
  </si>
  <si>
    <t xml:space="preserve">   39 Kis Imola                   06 GTC Gerecse Tájfutó Cl RK             37:08 </t>
  </si>
  <si>
    <t xml:space="preserve">   40 Kalamár Lilla               05 VSE Vizsla Egészség, S RK             37:33 </t>
  </si>
  <si>
    <t xml:space="preserve">   41 Soltész Ábrahám                EK Egyesületen kívüli  RK             39:46 </t>
  </si>
  <si>
    <t xml:space="preserve">   42 Földesi Ferenc                 EK Egyesületen kívüli  RK             40:15 </t>
  </si>
  <si>
    <t xml:space="preserve">   43 Hudák Lehel                    VSE Vizsla Egészség, S RK             40:21 </t>
  </si>
  <si>
    <t xml:space="preserve">   44 Liska Márton                   EK Egyesületen kívüli  RK             50:57 </t>
  </si>
  <si>
    <t xml:space="preserve">   45 Vereckei Zété                  EK Egyesületen kívüli  RK             79:42 </t>
  </si>
  <si>
    <t xml:space="preserve">Lila HK  (10)               5,2 km  265 m 6 ep </t>
  </si>
  <si>
    <t xml:space="preserve">    1 Metzger Balázs              77 KFK KFKI Petőfi Sportk HK             45:23 </t>
  </si>
  <si>
    <t xml:space="preserve">    2 Szegi Amondó                   BEA Budapesti Egyetemi HK             53:24 </t>
  </si>
  <si>
    <t xml:space="preserve">    3 Sódor Ádám                  50 EK Egyesületen kívüli  HK             54:16 </t>
  </si>
  <si>
    <t xml:space="preserve">    4 Somlai Katalin              68 SPA Tabáni Spartacus S HK             61:02 </t>
  </si>
  <si>
    <t xml:space="preserve">    5 Steinbach György            03 VSE Vizsla Egészség, S HK             62:55 </t>
  </si>
  <si>
    <t xml:space="preserve">    6 Franczel Róbert                TTE Tipo Tájfutó és Kö HK             73:22 </t>
  </si>
  <si>
    <t xml:space="preserve">    7 Steinbach Péterné              VSE Vizsla Egészség, S HK             88:21 </t>
  </si>
  <si>
    <t xml:space="preserve">    8 Nagy Miklós                    VSE Vizsla Egészség, S HK            106:15 </t>
  </si>
  <si>
    <t xml:space="preserve">    9 Nagy Kata                      VSE Vizsla Egészség, S HK            106:20 </t>
  </si>
  <si>
    <t xml:space="preserve">   10 Tatai Bálint                00 SAS Silvanus Sportegye HK            108:49 </t>
  </si>
  <si>
    <t xml:space="preserve">Narancs KT  (45)                   2,3 km 8 ep </t>
  </si>
  <si>
    <t xml:space="preserve">    1 Kézdy Pál                   69 KFK KFKI Petőfi Sportk KT             23:03 </t>
  </si>
  <si>
    <t xml:space="preserve">    2 Bonifert Gergely            07 VSE Vizsla Egészség, S KT             24:13 </t>
  </si>
  <si>
    <t xml:space="preserve">    3 Zempléni András dr.         60 KOS Hegyvidék-KFKI Opt KT             24:31 </t>
  </si>
  <si>
    <t xml:space="preserve">    4 Braun Vilmos                08 VSE Vizsla Egészség, S KT             25:10 </t>
  </si>
  <si>
    <t xml:space="preserve">    5 Nagy Bence                  07 GTC Gerecse Tájfutó Cl Narancs        27:53 </t>
  </si>
  <si>
    <t xml:space="preserve">    6 Bodó Imre                      EK Egyesületen kívüli  KT             31:28 </t>
  </si>
  <si>
    <t xml:space="preserve">    7 Monspart Márton             08 SPA Tabáni Spartacus S Narancs        31:36 </t>
  </si>
  <si>
    <t xml:space="preserve">    8 Trencsényi Péter               KZS Kecskeméti Zöld Sp KT             34:13 </t>
  </si>
  <si>
    <t xml:space="preserve">    9 Trencsényi Dániel              KZS Kecskeméti Zöld Sp KT             34:19 </t>
  </si>
  <si>
    <t xml:space="preserve">   10 Erdős Ferenc                58 VSE Vizsla Egészség, S KT             37:21 </t>
  </si>
  <si>
    <t xml:space="preserve">   11 Angelidisz Athina           06 VSE Vizsla Egészség, S Narancs        37:46 </t>
  </si>
  <si>
    <t xml:space="preserve">   12 Walthier Júlia              05 SPA Tabáni Spartacus S Narancs        38:43 </t>
  </si>
  <si>
    <t xml:space="preserve">   13 Egri Illés                  08 VSE Vizsla Egészség, S KT             39:14 </t>
  </si>
  <si>
    <t xml:space="preserve">   14 Koritár Zsuzsa                 EK Egyesületen kívüli  KT             42:38 </t>
  </si>
  <si>
    <t xml:space="preserve">   15 Kiss Dénes                  08 SPA Tabáni Spartacus S Narancs        43:33 </t>
  </si>
  <si>
    <t xml:space="preserve">   16 Fábián Léna                 06 SPA Tabáni Spartacus S Narancs        44:15 </t>
  </si>
  <si>
    <t xml:space="preserve">   17 Hudák Levente                  VSE Vizsla Egészség, S KT             44:22 </t>
  </si>
  <si>
    <t xml:space="preserve">   18 Nagy Patricia               05 VSE Vizsla Egészség, S Narancs        45:29 </t>
  </si>
  <si>
    <t xml:space="preserve">   19 Varga Viktória Rózsa        05 VSE Vizsla Egészség, S Narancs        47:14 </t>
  </si>
  <si>
    <t xml:space="preserve">   20 Bánki Zoltán                72 KZS Kecskeméti Zöld Sp Narancs        47:17 </t>
  </si>
  <si>
    <t xml:space="preserve">   21 Fábián Viktor                  EK Egyesületen kívüli  KT             49:17 </t>
  </si>
  <si>
    <t xml:space="preserve">   22 Erdős Kata                  07 VSE Vizsla Egészség, S Narancs        50:06 </t>
  </si>
  <si>
    <t xml:space="preserve">   23 Soltész Abigél              06 MOM Hegyvidék SE-MOM T KT             51:16 </t>
  </si>
  <si>
    <t xml:space="preserve">   24 Jeszenszky Éva                 VSE Vizsla Egészség, S KT             52:36 </t>
  </si>
  <si>
    <t xml:space="preserve">   25 Tóth-Bene Csenge            06 VSE Vizsla Egészség, S KT             52:42 </t>
  </si>
  <si>
    <t xml:space="preserve">   26 Csík Zoltán                 77 KFK KFKI Petőfi Sportk Narancs        52:52 </t>
  </si>
  <si>
    <t xml:space="preserve">   27 Tóth Szabolcs                  VSE Vizsla Egészség, S KT             53:10 </t>
  </si>
  <si>
    <t xml:space="preserve">   28 Szabó Márton                07 SPA Tabáni Spartacus S Narancs        53:24 </t>
  </si>
  <si>
    <t xml:space="preserve">   29 Bodó Sámuel                 09 SPA Tabáni Spartacus S Narancs        54:01 </t>
  </si>
  <si>
    <t xml:space="preserve">   30 Bokor Nándor                08 SPA Tabáni Spartacus S Narancs        54:02 </t>
  </si>
  <si>
    <t xml:space="preserve">   31 Albert Zsófia                  EK Egyesületen kívüli  KT             57:19 </t>
  </si>
  <si>
    <t xml:space="preserve">   32 Kovács Dorka                78 SAS Silvanus Sportegye KT             57:45 </t>
  </si>
  <si>
    <t xml:space="preserve">   33 Wijnands Paula              06 SPA Tabáni Spartacus S Narancs        59:03 </t>
  </si>
  <si>
    <t xml:space="preserve">   33 Bodó Hanna                     EK Egyesületen kívüli  KT             59:03 </t>
  </si>
  <si>
    <t xml:space="preserve">   35 Mohos Villő                    VSE Vizsla Egészség, S KT             59:35 </t>
  </si>
  <si>
    <t xml:space="preserve">   36 Tegzes Júlia                   EK Egyesületen kívüli  KT             60:05 </t>
  </si>
  <si>
    <t xml:space="preserve">   37 Sódor család                   EK Egyesületen kívüli  KT             60:51 </t>
  </si>
  <si>
    <t xml:space="preserve">   38 Maigut Zita                    EK Egyesületen kívüli  KT             61:50 </t>
  </si>
  <si>
    <t xml:space="preserve">   39 Kovács Béla Benedek         67 SAS Silvanus Sportegye KT             62:54 </t>
  </si>
  <si>
    <t xml:space="preserve">   40 Maráz Mátyás                07 ARA Alba Regia Atlétik Narancs        64:40 </t>
  </si>
  <si>
    <t xml:space="preserve">   41 Rédly Mária                    EK Egyesületen kívüli  KT             64:55 </t>
  </si>
  <si>
    <t xml:space="preserve">   42 Kocsis Bertalan             08 TSE Törekvés Sport Egy Narancs        65:22 </t>
  </si>
  <si>
    <t xml:space="preserve">   43 Szuchy Zsuzsa                  TSE Törekvés Sport Egy KT             65:39 </t>
  </si>
  <si>
    <t xml:space="preserve">   44 Kis Kende Ágoston           07 GTC Gerecse Tájfutó Cl Narancs        89:00 </t>
  </si>
  <si>
    <t xml:space="preserve">V-zöld XS  (26)                    1,9 km 8 ep </t>
  </si>
  <si>
    <t xml:space="preserve">    1 Egri Mátyás                 03 VSE Vizsla Egészség, S XS             18:54 </t>
  </si>
  <si>
    <t xml:space="preserve">    2 Zempléni András dr.         60 KOS Hegyvidék-KFKI Opt V-zöld         21:58 </t>
  </si>
  <si>
    <t xml:space="preserve">    3 Franczel Dávid              06 TTE Tipo Tájfutó és Kö V-zöld         22:36 </t>
  </si>
  <si>
    <t xml:space="preserve">    4 Komoróczki András           51 SAS Silvanus Sportegye V-zöld         27:36 </t>
  </si>
  <si>
    <t xml:space="preserve">    5 Szepessy Máté               06 VSE Vizsla Egészség, S XS             27:43 </t>
  </si>
  <si>
    <t xml:space="preserve">    6 Veres Diána                 07 SPA Tabáni Spartacus S V-zöld         30:05 </t>
  </si>
  <si>
    <t xml:space="preserve">    7 Csordás Zoárd               06 TTE Tipo Tájfutó és Kö V-zöld         34:57 </t>
  </si>
  <si>
    <t xml:space="preserve">    8 Schwendtner Erik            70 SIR Sirályok Sportegye V-zöld         35:23 </t>
  </si>
  <si>
    <t xml:space="preserve">    9 Gombkötő Péter dr.          44 TTE Tipo Tájfutó és Kö V-zöld         35:56 </t>
  </si>
  <si>
    <t xml:space="preserve">   10 Angelidisz Athina           06 VSE Vizsla Egészség, S XS             38:25 </t>
  </si>
  <si>
    <t xml:space="preserve">   11 Bogdány Miklós              39 TTE Tipo Tájfutó és Kö V-zöld         39:15 </t>
  </si>
  <si>
    <t xml:space="preserve">   12 Nagy Patricia               05 VSE Vizsla Egészség, S XS             41:36 </t>
  </si>
  <si>
    <t xml:space="preserve">   13 Németh Eszter               05 VSE Vizsla Egészség, S XS             46:08 </t>
  </si>
  <si>
    <t xml:space="preserve">   14 Nagy Gábor                  43 SAS Silvanus Sportegye V-zöld         46:42 </t>
  </si>
  <si>
    <t xml:space="preserve">   15 Varga Viktória Rózsa        05 VSE Vizsla Egészség, S XS             47:06 </t>
  </si>
  <si>
    <t xml:space="preserve">   16 Erdős Ferenc                58 VSE Vizsla Egészség, S V-zöld         52:12 </t>
  </si>
  <si>
    <t xml:space="preserve">   17 Miskolci Erzsébet              EK Egyesületen kívüli  XS             53:45</t>
  </si>
  <si>
    <t xml:space="preserve">   18 Tóth Józsefné               51 SAS Silvanus Sportegye XS             56:36 </t>
  </si>
  <si>
    <t xml:space="preserve">   19 Radnóti Rezső               41 SAS Silvanus Sportegye V-zöld         59:11 </t>
  </si>
  <si>
    <t xml:space="preserve">   20 Köblös József               41 SAS Silvanus Sportegye V-zöld         60:18 </t>
  </si>
  <si>
    <t xml:space="preserve">   21 Mészáros Ákos               06 VSE Vizsla Egészség, S XS             60:51 </t>
  </si>
  <si>
    <t xml:space="preserve">   22 Bányai Attila               41 ZTC Zalaegerszegi Tájé XS             61:48 </t>
  </si>
  <si>
    <t xml:space="preserve">   23 Hudák Lehel                    VSE Vizsla Egészség, S XS             62:31 </t>
  </si>
  <si>
    <t xml:space="preserve">   24 Hunyadi József              40 PSE Postás Sport Egyes V-zöld         66:12 </t>
  </si>
  <si>
    <t xml:space="preserve">   25 Maulis Miklós               06 TTE Tipo Tájfutó és Kö V-zöld         67:44 </t>
  </si>
  <si>
    <t xml:space="preserve">Zöld RT  (29)                      2,8 km 9 ep </t>
  </si>
  <si>
    <t xml:space="preserve">    1 Egri Mátyás                 03 VSE Vizsla Egészség, S Zöld           30:54 </t>
  </si>
  <si>
    <t xml:space="preserve">    2 Bonifert Gergely            07 VSE Vizsla Egészség, S RT             37:33   </t>
  </si>
  <si>
    <t xml:space="preserve">    3 Hunyadi István              74 SFC Széchenyi István E Zöld           38:42 </t>
  </si>
  <si>
    <t xml:space="preserve">    4 Papp Márton                 02 SPA Tabáni Spartacus S RT             40:59 </t>
  </si>
  <si>
    <t xml:space="preserve">    5 Bogdanovics András ifj.     69 HBS Honvéd Bottyán Spo Zöld           45:33 </t>
  </si>
  <si>
    <t xml:space="preserve">    6 Bogdanovits András          48 HBS Honvéd Bottyán Spo Zöld           46:51 </t>
  </si>
  <si>
    <t xml:space="preserve">    7 Somlai Katalin              68 SPA Tabáni Spartacus S Zöld           48:22 </t>
  </si>
  <si>
    <t xml:space="preserve">    8 Metzger Balázs              77 KFK KFKI Petőfi Sportk Zöld           48:33 </t>
  </si>
  <si>
    <t xml:space="preserve">    9 Bányai Réka                 67 HSP Hidegkúti Spartacu RT             48:34 </t>
  </si>
  <si>
    <t xml:space="preserve">    9 Bejczi Gábor                69 MEA Miskolci Egyetemi  Zöld           48:34 </t>
  </si>
  <si>
    <t xml:space="preserve">   10 Juhász István               53 SPA Tabáni Spartacus S Zöld           50:40 </t>
  </si>
  <si>
    <t xml:space="preserve">   11 Konrád Rita                 74 GTC Gerecse Tájfutó Cl Zöld           50:41 </t>
  </si>
  <si>
    <t xml:space="preserve">   12 Siklósné Magyar Enikő       85 EK Egyesületen kívüli  RT             51:53 </t>
  </si>
  <si>
    <t xml:space="preserve">   14 Nagy Lajos Viktor           73 GTC Gerecse Tájfutó Cl Zöld           52:00 </t>
  </si>
  <si>
    <t xml:space="preserve">   15 Kis Gábor                   60 GTC Gerecse Tájfutó Cl Zöld           53:12 </t>
  </si>
  <si>
    <t xml:space="preserve">   16 Balázs Ottó                 63 SPA Tabáni Spartacus S Zöld           53:43 </t>
  </si>
  <si>
    <t xml:space="preserve">   17 Liska Zsófia                   EK Egyesületen kívüli  RT             57:26 </t>
  </si>
  <si>
    <t xml:space="preserve">   18 Nagy Lajos                  43 ETC Egri Testedző Club Zöld           59:38 </t>
  </si>
  <si>
    <t xml:space="preserve">   19 Lovász Márta                52 SZU Szegedi Bokorugró  Zöld           60:59 </t>
  </si>
  <si>
    <t xml:space="preserve">   20 Muszély György              42 BEA Budapesti Egyetemi Zöld           63:35 </t>
  </si>
  <si>
    <t xml:space="preserve">   21 Podolyák Kinga                 HSP Hidegkúti Spartacu RT             63:54 </t>
  </si>
  <si>
    <t xml:space="preserve">Kék Ht  (37)                       4,1 km 2 ep </t>
  </si>
  <si>
    <t xml:space="preserve">    1 Néda László                 72 TSE Törekvés Sport Egy Kék            36:02 </t>
  </si>
  <si>
    <t xml:space="preserve">    2 Szűcs Attila                70 HSP Hidegkúti Spartacu HT             42:24 </t>
  </si>
  <si>
    <t xml:space="preserve">    3 Komjáti András              77 SAS Silvanus Sportegye HT             42:25 </t>
  </si>
  <si>
    <t xml:space="preserve">    4 Gondár Károly               62 SPA Tabáni Spartacus S Kék            42:35 </t>
  </si>
  <si>
    <t xml:space="preserve">    5 Hutter Róbert Iván          02 SPA Tabáni Spartacus S Kék            42:41 </t>
  </si>
  <si>
    <t xml:space="preserve">    6 Nagy Krisztina              76 BEA Budapesti Egyetemi Kék            45:24 </t>
  </si>
  <si>
    <t xml:space="preserve">    7 Török Imre                  73 MAF Műegyetemi Atlétik Kék            45:27 </t>
  </si>
  <si>
    <t xml:space="preserve">    8 Siklós Özséb                83 EK Egyesületen kívüli  HT             46:07 </t>
  </si>
  <si>
    <t xml:space="preserve">    9 Szekeres Árpád              82 AOS Apex Optimista Spo Kék            47:45 </t>
  </si>
  <si>
    <t xml:space="preserve">   10 Liska Márton                   OSC Orvosegyetem Sport HT             48:47 </t>
  </si>
  <si>
    <t xml:space="preserve">   11 Kerényi Dénes               57 HSE Hegyisport Szenten Kék            49:05 </t>
  </si>
  <si>
    <t xml:space="preserve">   12 Kéki Norbert                82 SZU Szegedi Bokorugró  Kék            49:31 </t>
  </si>
  <si>
    <t xml:space="preserve">   13 Kis András                  70 HRF Szolnoki Honvéd Sp Kék            50:20 </t>
  </si>
  <si>
    <t xml:space="preserve">   14 Bán Borbála                 81 HOD Hód-mentor sport é Kék            51:50 </t>
  </si>
  <si>
    <t xml:space="preserve">   15 Bonifert Gergely            07 VSE Vizsla Egészség, S HT             52:07 </t>
  </si>
  <si>
    <t xml:space="preserve">   16 Braun Vilmos                   VSE Vizsla Egészség, S HT             52:39 </t>
  </si>
  <si>
    <t xml:space="preserve">   17 Majoros Krisztina           70 MSE Megalódusz Sporteg Kék            52:54 </t>
  </si>
  <si>
    <t xml:space="preserve">   18 Zempléni András dr.         60 KOS Hegyvidék-KFKI Opt HT             55:21 </t>
  </si>
  <si>
    <t xml:space="preserve">   19 Komoróczki András           51 SAS Silvanus Sportegye HT             56:12 </t>
  </si>
  <si>
    <t xml:space="preserve">   20 Borhegyi Teodóra            01 SAS Silvanus Sportegye Kék            60:43 </t>
  </si>
  <si>
    <t xml:space="preserve">   21 Zakariás János              61 TSE Törekvés Sport Egy Kék            64:43 </t>
  </si>
  <si>
    <t xml:space="preserve">   22 Hunyadi Károly              43 PSE Postás Sport Egyes Kék            64:57 </t>
  </si>
  <si>
    <t xml:space="preserve">   23 Elek Márton                    EK Egyesületen kívüli  HT             65:11 </t>
  </si>
  <si>
    <t xml:space="preserve">   24 Kaján László                51 FMT FŐMTERV SK         Kék            65:36 </t>
  </si>
  <si>
    <t xml:space="preserve">   25 Kaszanitzky Viktória           EK Egyesületen kívüli  HT             71:11 </t>
  </si>
  <si>
    <t xml:space="preserve">   26 Antal Kristóf               74 SAS Silvanus Sportegye Kék            74:27 </t>
  </si>
  <si>
    <t xml:space="preserve">   27 Vereckei András                EK Egyesületen kívüli  HT             84:21 </t>
  </si>
  <si>
    <t xml:space="preserve">   28 Barát Imola                 65 ZST Zselic Tájékozódás HT             90:15 </t>
  </si>
  <si>
    <t xml:space="preserve">   29 Kiss Tamás                     EK Egyesületen kívüli  HT             91:47 </t>
  </si>
  <si>
    <t xml:space="preserve">   30 Makai Klára                 99 ZST Zselic Tájékozódás HT             96:59 </t>
  </si>
  <si>
    <t xml:space="preserve">   31 Laczkó Attila                  EK Egyesületen kívüli  HT            105:07 </t>
  </si>
  <si>
    <t xml:space="preserve">   32 Sápi Réka                      EK Egyesületen kívüli  HT            106:55 </t>
  </si>
  <si>
    <t xml:space="preserve">   33 Dobos Pál                      EK Egyesületen kívüli  HT            127:20 </t>
  </si>
  <si>
    <t xml:space="preserve">   34 Dobos Viktor                   EK Egyesületen kívüli  HT            127:26 </t>
  </si>
  <si>
    <t xml:space="preserve">Barna XL  (13)                     7,1 km 3 ep </t>
  </si>
  <si>
    <t xml:space="preserve">    1 Tas Dávid                   77 TTE Tipo Tájfutó és Kö Barna          59:14 </t>
  </si>
  <si>
    <t xml:space="preserve">    2 Zai Bálint                  86 SPA Tabáni Spartacus S Barna          68:16 </t>
  </si>
  <si>
    <t xml:space="preserve">    3 Kéki András                 79 SZU Szegedi Bokorugró  Barna          68:47 </t>
  </si>
  <si>
    <t xml:space="preserve">    4 Csík Zoltán                 77 KFK KFKI Petőfi Sportk XL             71:51 </t>
  </si>
  <si>
    <t xml:space="preserve">    5 Albert Gáspár               75 BEA Budapesti Egyetemi XL             76:35 </t>
  </si>
  <si>
    <t xml:space="preserve">    6 Szepessy Áron               75 VSE Vizsla Egészség, S Barna          78:09 </t>
  </si>
  <si>
    <t xml:space="preserve">    7 Báder Attila                69 TTE Tipo Tájfutó és Kö Barna          84:59 </t>
  </si>
  <si>
    <t xml:space="preserve">    8 Wermeser Zsolt              72 AOS Apex Optimista Spo XL             88:46 </t>
  </si>
  <si>
    <t xml:space="preserve">    9 Dobay Zsolt                 70 GKS Gödöllői Kirchhofe Barna          93:44 </t>
  </si>
  <si>
    <t xml:space="preserve">   10 Gyimesi Zoltán              72 TTE Tipo Tájfutó és Kö Barna          95:26 </t>
  </si>
  <si>
    <t xml:space="preserve">   11 Urbán András                60 BEA Budapesti Egyetemi Barna         142:27 </t>
  </si>
  <si>
    <t xml:space="preserve">   12 Kiss Imre Bálint            02 SPA Tabáni Spartacus S Barna         158:34 </t>
  </si>
  <si>
    <t>Vizsla Kupa 1. forduló 2019. 03. 09. Nagykovácsi</t>
  </si>
  <si>
    <t>Pontszám</t>
  </si>
  <si>
    <t xml:space="preserve">   22 Szabó Zsuzsanna             54 SAS Silvanus Sportegye Zöld           64:17 </t>
  </si>
  <si>
    <t xml:space="preserve">   23 Madarassy Mária             74 BEA Budapesti Egyetemi Zöld           74:03 </t>
  </si>
  <si>
    <t>FN</t>
  </si>
  <si>
    <t>Felnőtt nők 19-44 évesek</t>
  </si>
  <si>
    <t>Összetett pontszámok</t>
  </si>
  <si>
    <t>FF</t>
  </si>
  <si>
    <t>Felnőtt férfiak 19-44 évesek</t>
  </si>
  <si>
    <t>IN</t>
  </si>
  <si>
    <t>Ifjúsági lányok 18 éves korig</t>
  </si>
  <si>
    <t>IF</t>
  </si>
  <si>
    <t>Ifjúsági fiúk 18 éves korig</t>
  </si>
  <si>
    <t>SN</t>
  </si>
  <si>
    <t>Szenior nők 45 éves kortól</t>
  </si>
  <si>
    <t>Rajtok</t>
  </si>
  <si>
    <t>SF</t>
  </si>
  <si>
    <t>Szenior férfiak 45 éves kortól</t>
  </si>
  <si>
    <t>Név</t>
  </si>
  <si>
    <t>Klub</t>
  </si>
  <si>
    <t>Sz.év</t>
  </si>
  <si>
    <t>összpont</t>
  </si>
  <si>
    <t>V-1</t>
  </si>
  <si>
    <t>V-2</t>
  </si>
  <si>
    <t>V-3</t>
  </si>
  <si>
    <t>V-4</t>
  </si>
  <si>
    <t>V-5</t>
  </si>
  <si>
    <t>V-6</t>
  </si>
  <si>
    <t>V7</t>
  </si>
  <si>
    <t>Vizsla Kupa 2019.</t>
  </si>
  <si>
    <t>2001-</t>
  </si>
  <si>
    <t>1975-2000</t>
  </si>
  <si>
    <t>-1974</t>
  </si>
  <si>
    <t>ABC</t>
  </si>
  <si>
    <t>V-7</t>
  </si>
  <si>
    <t>DB</t>
  </si>
  <si>
    <t>Bonifert Gergely</t>
  </si>
  <si>
    <t>VSE</t>
  </si>
  <si>
    <t xml:space="preserve">Braun Vilmos </t>
  </si>
  <si>
    <t>KFK</t>
  </si>
  <si>
    <t>Szepessy Máté</t>
  </si>
  <si>
    <t>Németh Eszter</t>
  </si>
  <si>
    <t xml:space="preserve">Egri Illés </t>
  </si>
  <si>
    <t>Walthier Júlia</t>
  </si>
  <si>
    <t>SPA</t>
  </si>
  <si>
    <t>Maráz Levente</t>
  </si>
  <si>
    <t>ARA</t>
  </si>
  <si>
    <t>Szegi Natália</t>
  </si>
  <si>
    <t>BEA</t>
  </si>
  <si>
    <t xml:space="preserve">Schwendtner Erik </t>
  </si>
  <si>
    <t>SIR</t>
  </si>
  <si>
    <t xml:space="preserve">Bodó Sámuel </t>
  </si>
  <si>
    <t xml:space="preserve">Fábián Léna </t>
  </si>
  <si>
    <t>Tóth-Bene Csenge</t>
  </si>
  <si>
    <t>Erdős Kata</t>
  </si>
  <si>
    <t>Gábor Zsófia</t>
  </si>
  <si>
    <t>PAK</t>
  </si>
  <si>
    <t>Braun Katalin</t>
  </si>
  <si>
    <t>Papp Kornél</t>
  </si>
  <si>
    <t>ek</t>
  </si>
  <si>
    <t xml:space="preserve">Mohl Tamás   </t>
  </si>
  <si>
    <t>HOD</t>
  </si>
  <si>
    <t xml:space="preserve">Sódor család </t>
  </si>
  <si>
    <t>Tóth Szabolcs</t>
  </si>
  <si>
    <t>Maráz Botond</t>
  </si>
  <si>
    <t>Bodó Hanna</t>
  </si>
  <si>
    <t>Wijnands Paula</t>
  </si>
  <si>
    <t>Elek Sára</t>
  </si>
  <si>
    <t>Metzger Balázs</t>
  </si>
  <si>
    <t>Tegzes Julianna</t>
  </si>
  <si>
    <t>Fischer Mária</t>
  </si>
  <si>
    <t>TTE</t>
  </si>
  <si>
    <t>Mészáros Ákos</t>
  </si>
  <si>
    <t>Elek Janka</t>
  </si>
  <si>
    <t>Kalamár Eszter</t>
  </si>
  <si>
    <t>Nagy Kata</t>
  </si>
  <si>
    <t xml:space="preserve">Nagy Miklós </t>
  </si>
  <si>
    <t>Büki család</t>
  </si>
  <si>
    <t>Erdős Lili</t>
  </si>
  <si>
    <t>Nagy Eszter</t>
  </si>
  <si>
    <t>GTC</t>
  </si>
  <si>
    <t>Mohos Villő</t>
  </si>
  <si>
    <t>Bokor Nándor</t>
  </si>
  <si>
    <t>Detrekői Lola</t>
  </si>
  <si>
    <t>Kis Imola</t>
  </si>
  <si>
    <t>Kalamár Lilla</t>
  </si>
  <si>
    <t>Soltész Ábrahám</t>
  </si>
  <si>
    <t>Földesi Ferenc</t>
  </si>
  <si>
    <t>Hudák Lehel</t>
  </si>
  <si>
    <t>Vereckei Zété</t>
  </si>
  <si>
    <t>Liska Márton</t>
  </si>
  <si>
    <t>Szegi Amondó</t>
  </si>
  <si>
    <t>Sódor Ádám</t>
  </si>
  <si>
    <t>Somlai Katalin</t>
  </si>
  <si>
    <t>Franczel Róbert</t>
  </si>
  <si>
    <t>Steinbach Péterné</t>
  </si>
  <si>
    <t>Tatai Bálint</t>
  </si>
  <si>
    <t>SAS</t>
  </si>
  <si>
    <t>Kézdy Pál</t>
  </si>
  <si>
    <t>Nagy Bence</t>
  </si>
  <si>
    <t>Bodó Imre</t>
  </si>
  <si>
    <t>Monspart Márton</t>
  </si>
  <si>
    <t>Trencsényi Péter</t>
  </si>
  <si>
    <t>KZS</t>
  </si>
  <si>
    <t>Trencsényi Dániel</t>
  </si>
  <si>
    <t>Erdős Ferenc</t>
  </si>
  <si>
    <t>Angelidisz Athina</t>
  </si>
  <si>
    <t>Koritár Zsuzsa</t>
  </si>
  <si>
    <t>Kiss Dénes</t>
  </si>
  <si>
    <t>Hudák Levente</t>
  </si>
  <si>
    <t>Nagy Patrícia</t>
  </si>
  <si>
    <t>Varga Viktória Rózsa</t>
  </si>
  <si>
    <t>Bánki Zoltán</t>
  </si>
  <si>
    <t>Fábián Viktor</t>
  </si>
  <si>
    <t>Soltész Abigél</t>
  </si>
  <si>
    <t>MOM</t>
  </si>
  <si>
    <t>Jeszenszky Éva</t>
  </si>
  <si>
    <t>Csík Zoltán</t>
  </si>
  <si>
    <t>Szabó Márton</t>
  </si>
  <si>
    <t>Albert Zsófia</t>
  </si>
  <si>
    <t>Kovács Dorka</t>
  </si>
  <si>
    <t>Maigut Zita</t>
  </si>
  <si>
    <t>Kovács Béla Benedek</t>
  </si>
  <si>
    <t>Maráz Mátyás</t>
  </si>
  <si>
    <t>Rédly Mária</t>
  </si>
  <si>
    <t>Kocsis Bertalan</t>
  </si>
  <si>
    <t>TSE</t>
  </si>
  <si>
    <t>Suchy Zsuzsa</t>
  </si>
  <si>
    <t>Kis Kende Ágoston</t>
  </si>
  <si>
    <t>Egri Mátyás</t>
  </si>
  <si>
    <t>Franczel Dávid</t>
  </si>
  <si>
    <t>Komoróczky András</t>
  </si>
  <si>
    <t>Veres Diána</t>
  </si>
  <si>
    <t>Csordás Zoárd</t>
  </si>
  <si>
    <t>Gombkötő Péter dr</t>
  </si>
  <si>
    <t>Bogdány Miklós</t>
  </si>
  <si>
    <t>Nagy Gábor</t>
  </si>
  <si>
    <t>Miskolci Erzsébet</t>
  </si>
  <si>
    <t>Tóth Józsefné</t>
  </si>
  <si>
    <t>Radnóti Rezső</t>
  </si>
  <si>
    <t>Köblös József</t>
  </si>
  <si>
    <t>Bányai Attila</t>
  </si>
  <si>
    <t>ZTC</t>
  </si>
  <si>
    <t>Hunyadi József</t>
  </si>
  <si>
    <t>PSE</t>
  </si>
  <si>
    <t>Maulis Miklós</t>
  </si>
  <si>
    <t>Hunyadi István</t>
  </si>
  <si>
    <t>SFC</t>
  </si>
  <si>
    <t>Papp Márton</t>
  </si>
  <si>
    <t>Bogdanovits András ifj.</t>
  </si>
  <si>
    <t>HBS</t>
  </si>
  <si>
    <t xml:space="preserve">Bogdanovits András </t>
  </si>
  <si>
    <t>Bányai Réka</t>
  </si>
  <si>
    <t>HSP</t>
  </si>
  <si>
    <t>Bejczi Gábor</t>
  </si>
  <si>
    <t>MEA</t>
  </si>
  <si>
    <t>Juhász István</t>
  </si>
  <si>
    <t>Konrád Rita</t>
  </si>
  <si>
    <t>Siklósné Magyar Enikő</t>
  </si>
  <si>
    <t>Nagy Lajos Viktor</t>
  </si>
  <si>
    <t>Steinbach György</t>
  </si>
  <si>
    <t>Kis Gábor</t>
  </si>
  <si>
    <t>KOS</t>
  </si>
  <si>
    <t>Balázs Ottó</t>
  </si>
  <si>
    <t>Liska Zsófia</t>
  </si>
  <si>
    <t xml:space="preserve">Nagy Lajos   </t>
  </si>
  <si>
    <t>ETC</t>
  </si>
  <si>
    <t xml:space="preserve">Lovász Márta </t>
  </si>
  <si>
    <t>SZU</t>
  </si>
  <si>
    <t>Muszély György</t>
  </si>
  <si>
    <t>Podolyák Kinga</t>
  </si>
  <si>
    <t>Szabó Zsuzsa</t>
  </si>
  <si>
    <t>Madarassy Mária</t>
  </si>
  <si>
    <t>Néda László</t>
  </si>
  <si>
    <t>Szűcs Attila</t>
  </si>
  <si>
    <t>Komjáthy András</t>
  </si>
  <si>
    <t>Gondár Károly</t>
  </si>
  <si>
    <t>Hutter Róbert Iván</t>
  </si>
  <si>
    <t>Nagy Krisztina</t>
  </si>
  <si>
    <t>Török Imre</t>
  </si>
  <si>
    <t>MAF</t>
  </si>
  <si>
    <t>Siklós Özséb</t>
  </si>
  <si>
    <t>Szekeres Árpád</t>
  </si>
  <si>
    <t>AOS</t>
  </si>
  <si>
    <t>Kerényi Dénes</t>
  </si>
  <si>
    <t>HSE</t>
  </si>
  <si>
    <t>Kéki Norbert</t>
  </si>
  <si>
    <t>Kis András</t>
  </si>
  <si>
    <t>HRF</t>
  </si>
  <si>
    <t>Bán Borbála</t>
  </si>
  <si>
    <t>Majoros Krisztina</t>
  </si>
  <si>
    <t>MSE</t>
  </si>
  <si>
    <t>Borhegyi Teodóra</t>
  </si>
  <si>
    <t>Zakariás János</t>
  </si>
  <si>
    <t>Hunyadi Károly</t>
  </si>
  <si>
    <t>Elek Márton</t>
  </si>
  <si>
    <t>Kaján László</t>
  </si>
  <si>
    <t>FMT</t>
  </si>
  <si>
    <t>Kaszanitzki Viktória</t>
  </si>
  <si>
    <t>Antal Kristóf</t>
  </si>
  <si>
    <t>Vereckei András</t>
  </si>
  <si>
    <t>Barát Imola</t>
  </si>
  <si>
    <t>ZST</t>
  </si>
  <si>
    <t>Kiss Tamás</t>
  </si>
  <si>
    <t>Makai Klára</t>
  </si>
  <si>
    <t>Laczkó Attila</t>
  </si>
  <si>
    <t>Sápi Réka</t>
  </si>
  <si>
    <t>Dobos Pál</t>
  </si>
  <si>
    <t>Dobos Viktor</t>
  </si>
  <si>
    <t>Tas Dávid</t>
  </si>
  <si>
    <t>Zai Bálint</t>
  </si>
  <si>
    <t>Kéki András</t>
  </si>
  <si>
    <t>Albert Gáspár</t>
  </si>
  <si>
    <t>Szepessy Áron</t>
  </si>
  <si>
    <t>Báder Attila</t>
  </si>
  <si>
    <t>Weremeser Zsolt</t>
  </si>
  <si>
    <t>Dobay Zsolt</t>
  </si>
  <si>
    <t>GKS</t>
  </si>
  <si>
    <t>Gyimesi Zoltán</t>
  </si>
  <si>
    <t>Urbán András</t>
  </si>
  <si>
    <t>Kiss Imre Bálint</t>
  </si>
  <si>
    <t>IF I</t>
  </si>
  <si>
    <t>IF II</t>
  </si>
  <si>
    <t>IF III</t>
  </si>
  <si>
    <t>SF I</t>
  </si>
  <si>
    <t>SF II</t>
  </si>
  <si>
    <t>SN I</t>
  </si>
  <si>
    <t>FF II</t>
  </si>
  <si>
    <t>FF III</t>
  </si>
  <si>
    <t>SF III</t>
  </si>
  <si>
    <t>IN III</t>
  </si>
  <si>
    <t>IF 4.</t>
  </si>
  <si>
    <t>IF 5.</t>
  </si>
  <si>
    <t>IF 6.</t>
  </si>
  <si>
    <t>FF 5.</t>
  </si>
  <si>
    <t>SF 4.</t>
  </si>
  <si>
    <t>SF 6.</t>
  </si>
  <si>
    <t>FF 6.</t>
  </si>
  <si>
    <t>FN I</t>
  </si>
  <si>
    <t>IN 6.</t>
  </si>
  <si>
    <t>SN III</t>
  </si>
  <si>
    <t>FN II</t>
  </si>
  <si>
    <t>FN III</t>
  </si>
  <si>
    <t xml:space="preserve">Sárga RK  (39)              1,6 km  100 m 7 ep </t>
  </si>
  <si>
    <t xml:space="preserve">    3 Mohamed-Gamal Sami          05 VSE Vizsla Egészség, S Sárga          13:57 </t>
  </si>
  <si>
    <t xml:space="preserve">Lila HK  (17)               4,5 km  200 m 5 ep </t>
  </si>
  <si>
    <t xml:space="preserve">Narancs KT  (37)            1,7 km  100 m 7 ep </t>
  </si>
  <si>
    <t xml:space="preserve">V-zöld XS  (27)             2,4 km  120 m 9 ep </t>
  </si>
  <si>
    <t xml:space="preserve">    1 Zempléni András dr.         60 KOS Hegyvidék-KFKI Opt V-zöld         32:05 </t>
  </si>
  <si>
    <t xml:space="preserve">Zöld RT  (22)               2,8 km  180 m 1 ep </t>
  </si>
  <si>
    <t xml:space="preserve">Kék HT  (12)                4,1 km  225 m 1 ep </t>
  </si>
  <si>
    <t xml:space="preserve">Barna XL  (14)              5,0 km  315 m 7 ep </t>
  </si>
  <si>
    <t xml:space="preserve">    1 Bonifert Gergely                      07 VSE Vizsla Egészség, S Sárga          11:18 </t>
  </si>
  <si>
    <t xml:space="preserve">    4 Doroszlai Lelle                           07 VSE Vizsla Egészség, S Sárga          14:16 </t>
  </si>
  <si>
    <t xml:space="preserve">    2 Braun Vilmos                               08 VSE Vizsla Egészség, S RK             12:15 </t>
  </si>
  <si>
    <t xml:space="preserve">    5 Biro Fruzsina                                 BEA Budapesti Egyetemi RK             14:50 </t>
  </si>
  <si>
    <t xml:space="preserve">    6 Szepessy Máté                           06 VSE Vizsla Egészség, S Sárga          14:54 </t>
  </si>
  <si>
    <t xml:space="preserve">    7 Nagy Patricia                              05 VSE Vizsla Egészség, S Sárga          15:15 </t>
  </si>
  <si>
    <t xml:space="preserve">    8 Varga Viktória Rózsa               05 VSE Vizsla Egészség, S Sárga          17:46 </t>
  </si>
  <si>
    <t xml:space="preserve">    9 Doroszlai Bors                            10 VSE Vizsla Egészség, S Sárga          18:01 </t>
  </si>
  <si>
    <t xml:space="preserve">   10 Erdős Kata                                     07 VSE Vizsla Egészség, S RK             18:08 </t>
  </si>
  <si>
    <t xml:space="preserve">   11 Virág Gábor                                        EK Egyesületen kívüli  RK             20:00 </t>
  </si>
  <si>
    <t xml:space="preserve">   12 Vihari Dániel                                     VSE Vizsla Egészség, S RK             20:25 </t>
  </si>
  <si>
    <t xml:space="preserve">   13 Koren Ágoston                                  EK Egyesületen kívüli  RK             20:52 </t>
  </si>
  <si>
    <t xml:space="preserve">   14 Faragó Csongor                        11 SAS Silvanus Sportegye RK             23:11 </t>
  </si>
  <si>
    <t xml:space="preserve">   15 Batki Viktor                                        EK Egyesületen kívüli  RK             23:13 </t>
  </si>
  <si>
    <t xml:space="preserve">   16 Gáspár Máté                                03 EK Egyesületen kívüli  RK             23:55 </t>
  </si>
  <si>
    <t xml:space="preserve">   17 Erdős Lili                                     09 VSE Vizsla Egészség, S Sárga          23:56 </t>
  </si>
  <si>
    <t xml:space="preserve">   18 Fischer Mária                            52 TTE Tipo Tájfutó és Kö Sárga          24:47 </t>
  </si>
  <si>
    <t xml:space="preserve">   19 Bereczky Csongor                            EK Egyesületen kívüli  RK             25:07 </t>
  </si>
  <si>
    <t xml:space="preserve">   20 Mészárosné Ferenczy Judit         VSE Vizsla Egészség, S RK             27:56 </t>
  </si>
  <si>
    <t xml:space="preserve">   21 Hijazy Ayman                                     FMT FŐMTERV SK         RK             28:03 </t>
  </si>
  <si>
    <t xml:space="preserve">   22 Mészáros Ákos                          06 VSE Vizsla Egészség, S Sárga          28:45 </t>
  </si>
  <si>
    <t xml:space="preserve">   23 Fazekas Ádám                             10 VSE Vizsla Egészség, S RK             29:06 </t>
  </si>
  <si>
    <t xml:space="preserve">   24 Kis Attila                                             VSE Vizsla Egészség, S RK             29:55 </t>
  </si>
  <si>
    <t xml:space="preserve">   25 Ürge Hajnalka                              BEA Budapesti Egyetemi RK             29:56 </t>
  </si>
  <si>
    <t xml:space="preserve">   26 Sódor család                                      EK Egyesületen kívüli  RK             30:02 </t>
  </si>
  <si>
    <t xml:space="preserve">   27 Franczel Simon                         08 TTE Tipo Tájfutó és Kö Sárga          30:22 </t>
  </si>
  <si>
    <t xml:space="preserve">   28 Balogh Tamás                                    EK Egyesületen kívüli  RK             30:46 </t>
  </si>
  <si>
    <t xml:space="preserve">   29 Kis Zsolt                                       06 VSE Vizsla Egészség, S Sárga          31:14 </t>
  </si>
  <si>
    <t xml:space="preserve">   30 Mohamed-Gamal Fadi             05 VSE Vizsla Egészség, S RK             32:32 </t>
  </si>
  <si>
    <t xml:space="preserve">   31 Vihari Szofi                                        VSE Vizsla Egészség, S RK             40:37 </t>
  </si>
  <si>
    <t xml:space="preserve">   32 Pollák Zétény                                    EK Egyesületen kívüli  RK             40:59 </t>
  </si>
  <si>
    <t xml:space="preserve">   33 Gulyás Alex és Doma                     EK Egyesületen kívüli  RK             42:08 </t>
  </si>
  <si>
    <t xml:space="preserve">   34 Bebtó Vince                                 77 TTE Tipo Tájfutó és Kö RK             42:17 </t>
  </si>
  <si>
    <t xml:space="preserve">   35 Bebtó Zita                                           TTE Tipo Tájfutó és Kö RK             42:27 </t>
  </si>
  <si>
    <t xml:space="preserve">   37 Polák Dorottya                           08 SPA Tabáni Spartacus S RK             57:05 </t>
  </si>
  <si>
    <t xml:space="preserve">   36 Pete Csombor                                    EK Egyesületen kívüli  RK             45:07 </t>
  </si>
  <si>
    <t xml:space="preserve">   38 Hegedüs Pál                                        EK Egyesületen kívüli  RK             70:13 </t>
  </si>
  <si>
    <t xml:space="preserve">    1 Csík Zoltán                                     77 KFK KFKI Petőfi Sportk Lila           34:22 </t>
  </si>
  <si>
    <t xml:space="preserve">    2 Somlai Katalin                             68 SPA Tabáni Spartacus S HK             43:15 </t>
  </si>
  <si>
    <t xml:space="preserve">    3 Varga László                                         EK Egyesületen kívüli  HK             45:22 </t>
  </si>
  <si>
    <t xml:space="preserve">    4 Franczel Róbert                                  TTE Tipo Tájfutó és Kö HK             48:24 </t>
  </si>
  <si>
    <t xml:space="preserve">    5 Schwendtner Erik                        70 SIR Sirályok Sportegye HK             50:54 </t>
  </si>
  <si>
    <t xml:space="preserve">    6 Halász Dóra                                          EK Egyesületen kívüli  HK             51:08 </t>
  </si>
  <si>
    <t xml:space="preserve">    7 Ürge-Vorsatz Diana dr.         68 BEA Budapesti Egyetemi Lila           67:14 </t>
  </si>
  <si>
    <t xml:space="preserve">    8 Sódor Balázs                           50 OSC Orvosegyetem Sport HK             77:21 </t>
  </si>
  <si>
    <t xml:space="preserve">    9 Faragó Bors                                 09 SAS Silvanus Sportegye HK             86:51 </t>
  </si>
  <si>
    <t xml:space="preserve">   10 Nagy Kata                                           VSE Vizsla Egészség, S HK             91:55 </t>
  </si>
  <si>
    <t xml:space="preserve">   11 Nagy Miklós                                      VSE Vizsla Egészség, S HK             92:02 </t>
  </si>
  <si>
    <t xml:space="preserve">   12 Tegzes Julianna                              EK Egyesületen kívüli  HK            105:47 </t>
  </si>
  <si>
    <t xml:space="preserve">   13 Hijazy Ayman                                   EK Egyesületen kívüli  HK            121:50 </t>
  </si>
  <si>
    <t xml:space="preserve">   14 Sallai Marci                                       EK Egyesületen kívüli  HK            130:21 </t>
  </si>
  <si>
    <t xml:space="preserve">   15 Sallai Réka                                        EK Egyesületen kívüli  HK            132:47 </t>
  </si>
  <si>
    <t xml:space="preserve">    1 Kéki Norbert                              82 SZU Szegedi Bokorugró  KT             18:57 </t>
  </si>
  <si>
    <t xml:space="preserve">    2 Braun Vilmos                           08 VSE Vizsla Egészség, S Narancs        21:23 </t>
  </si>
  <si>
    <t xml:space="preserve">    3 Zempléni András dr.            60 KOS Hegyvidék-KFKI Opt KT             21:26 </t>
  </si>
  <si>
    <t xml:space="preserve">    4 Bonifert Gergely                          07 VSE Vizsla Egészség, S KT             26:11 </t>
  </si>
  <si>
    <t xml:space="preserve">    5 Biró Artúr                                        08 VSE Vizsla Egészség, S KT             26:16 </t>
  </si>
  <si>
    <t xml:space="preserve">    6 Doroszlai Lelle                              07 VSE Vizsla Egészség, S KT             29:40 </t>
  </si>
  <si>
    <t xml:space="preserve">    7 Erdős Ferenc                                        VSE Vizsla Egészség, S KT             30:46 </t>
  </si>
  <si>
    <t xml:space="preserve">    8 Koritár Zsuzsa                                      EK Egyesületen kívüli  KT             31:22 </t>
  </si>
  <si>
    <t xml:space="preserve">    9 Albert Zsófia                                06 SPA Tabáni Spartacus S KT             32:41 </t>
  </si>
  <si>
    <t xml:space="preserve">   10 Doroszlai Bors                             10 VSE Vizsla Egészség, S KT             35:10 </t>
  </si>
  <si>
    <t xml:space="preserve">   11 Biró Lőrinc                              09 VSE Vizsla Egészség, S Narancs        35:39 </t>
  </si>
  <si>
    <t xml:space="preserve">   12 Egri Illés                                   08 VSE Vizsla Egészség, S Narancs        36:06 </t>
  </si>
  <si>
    <t xml:space="preserve">   13 Pej Zsófia                                             EK Egyesületen kívüli  KT             37:49 </t>
  </si>
  <si>
    <t xml:space="preserve">   14 Hegedűs Nóra dr.                             EK Egyesületen kívüli  KT             39:25 </t>
  </si>
  <si>
    <t xml:space="preserve">   15 Monspart Márton               08 SPA Tabáni Spartacus S Narancs        41:55 </t>
  </si>
  <si>
    <t xml:space="preserve">   16 Walthier Júlia                      05 SPA Tabáni Spartacus S Narancs        42:58 </t>
  </si>
  <si>
    <t xml:space="preserve">   17 Pál Iza                                                   EK Egyesületen kívüli  KT             43:54 </t>
  </si>
  <si>
    <t xml:space="preserve">   18 Hudák Lehel                                       VSE Vizsla Egészség, S KT             44:13 </t>
  </si>
  <si>
    <t xml:space="preserve">   19 Braun Emma                                 BEA Budapesti Egyetemi KT             44:56 </t>
  </si>
  <si>
    <t xml:space="preserve">   20 Balázs József                             67 SAS Silvanus Sportegye KT             45:22 </t>
  </si>
  <si>
    <t xml:space="preserve">   21 Maigut Zita                                          EK Egyesületen kívüli  KT             47:14 </t>
  </si>
  <si>
    <t xml:space="preserve">   22 Bereczky Csongor                            VSE Vizsla Egészség, S KT             48:35 </t>
  </si>
  <si>
    <t xml:space="preserve">   23 Braun Katalin                                BEA Budapesti Egyetemi KT             49:29 </t>
  </si>
  <si>
    <t xml:space="preserve">   24 Hunya István                                       EK Egyesületen kívüli  KT             54:50 </t>
  </si>
  <si>
    <t xml:space="preserve">   25 Fábián Léna                          06 SPA Tabáni Spartacus S Narancs        58:17 </t>
  </si>
  <si>
    <t xml:space="preserve">   26 Köblös József                      41 SAS Silvanus Sportegye Narancs        59:10 </t>
  </si>
  <si>
    <t xml:space="preserve">   27 Vihari Dániel                                     VSE Vizsla Egészség, S KT             62:17 </t>
  </si>
  <si>
    <t xml:space="preserve">   28 Tóth Ibolya                                          VSE Vizsla Egészség, S KT             66:13 </t>
  </si>
  <si>
    <t xml:space="preserve">   29 Polák Dorka                                      SPA Tabáni Spartacus S KT             71:16 </t>
  </si>
  <si>
    <t xml:space="preserve">   30 Horváth Adrienn és család           EK Egyesületen kívüli  KT             78:49 </t>
  </si>
  <si>
    <t xml:space="preserve">   31 Tóth Ábel                                 38 KOS Hegyvidék-KFKI Opt KT             84:13 </t>
  </si>
  <si>
    <t xml:space="preserve">   32 Farnady Eszter                                   EK Egyesületen kívüli  KT             92:46 </t>
  </si>
  <si>
    <t xml:space="preserve">   33 Mészáros Ákos                            06 VSE Vizsla Egészség, S KT             99:24 </t>
  </si>
  <si>
    <t xml:space="preserve">   34 Kis Zsolt                                        06 VSE Vizsla Egészség, S KT            102:06 </t>
  </si>
  <si>
    <t xml:space="preserve">    2 Schwendtner Erik                   70 SIR Sirályok Sportegye V-zöld         32:42 </t>
  </si>
  <si>
    <t xml:space="preserve">    3 Biró Fruzsina                         74 BEA Budapesti Egyetemi V-zöld         40:26 </t>
  </si>
  <si>
    <t xml:space="preserve">    4 Franczel Dávid                              06 TTE Tipo Tájfutó és Kö XS             44:59 </t>
  </si>
  <si>
    <t xml:space="preserve">    6 Kaján László                                51 FMT FŐMTERV SK         V-zöld         50:31 </t>
  </si>
  <si>
    <t xml:space="preserve">    7 Komoróczki András              51 SAS Silvanus Sportegye V-zöld         51:44 </t>
  </si>
  <si>
    <t xml:space="preserve">    8 Gombkötő Péter dr.               44 TTE Tipo Tájfutó és Kö V-zöld         54:37 </t>
  </si>
  <si>
    <t xml:space="preserve">    9 Bogdány Miklós                       39 TTE Tipo Tájfutó és Kö V-zöld         55:47 </t>
  </si>
  <si>
    <t xml:space="preserve">   10 Csongrádi Jenő                  46 BEA Budapesti Egyetemi V-zöld         56:23 </t>
  </si>
  <si>
    <t xml:space="preserve">   11 Braun Vilmos                               08 VSE Vizsla Egészség, S XS             56:57 </t>
  </si>
  <si>
    <t xml:space="preserve">   12 Maulis Miklós                          06 TTE Tipo Tájfutó és Kö V-zöld         58:13 </t>
  </si>
  <si>
    <t xml:space="preserve">   13 Balázsné Tóbiás Ildikó          75 SAS Silvanus Sportegye XS             59:22 </t>
  </si>
  <si>
    <t xml:space="preserve">   14 Nick József dr.                              55 PTX Pápai Tájfutó SE   XS             62:32 </t>
  </si>
  <si>
    <t xml:space="preserve">   15 Biró Lőrinc                                     09 VSE Vizsla Egészség, S XS             65:54 </t>
  </si>
  <si>
    <t xml:space="preserve">   16 Erdős Ferenc                            58 VSE Vizsla Egészség, S V-zöld         68:52 </t>
  </si>
  <si>
    <t xml:space="preserve">   17 Nagy Patricia                                05 VSE Vizsla Egészség, S XS             69:24 </t>
  </si>
  <si>
    <t xml:space="preserve">   18 Varga Viktória Rózsa                 05 VSE Vizsla Egészség, S XS             72:32 </t>
  </si>
  <si>
    <t xml:space="preserve">   19 Hudák Lehel                                       VSE Vizsla Egészség, S XS             76:52 </t>
  </si>
  <si>
    <t xml:space="preserve">   20 Nagy Albert                           43 SAS Silvanus Sportegye V-zöld         77:15 </t>
  </si>
  <si>
    <t xml:space="preserve">   21 Mohamed-Gamal Sami            05 VSE Vizsla Egészség, S XS             77:19 </t>
  </si>
  <si>
    <t xml:space="preserve">   22 Papp Kornél                                       EK Egyesületen kívüli  XS             79:22 </t>
  </si>
  <si>
    <t xml:space="preserve">   24 Koren Magdolna                               EK Egyesületen kívüli  XS             98:19 </t>
  </si>
  <si>
    <t xml:space="preserve">   25 Nickné Laczkó Mária                 56 PTX Pápai Tájfutó SE   XS            138:06 </t>
  </si>
  <si>
    <t xml:space="preserve">   23 Bobály Sára                                 91 TSE Törekvés Sport Egy XS             80:59 </t>
  </si>
  <si>
    <t xml:space="preserve">    1 Koren Anikó                              04 SPA Tabáni Spartacus S Zöld           41:18 </t>
  </si>
  <si>
    <t xml:space="preserve">    2 Franczel Dávid                            06 TTE Tipo Tájfutó és Kö Zöld           46:50 </t>
  </si>
  <si>
    <t xml:space="preserve">    3 Hunyadi István                           74 SFC Széchenyi István E Zöld           47:57 </t>
  </si>
  <si>
    <t xml:space="preserve">    4 Bozsits Szilvia                          70 POE Pécsi Orvos-Egészs Zöld           47:59 </t>
  </si>
  <si>
    <t xml:space="preserve">    5 Csordás Zoárd                             06 TTE Tipo Tájfutó és Kö Zöld           48:57 </t>
  </si>
  <si>
    <t xml:space="preserve">    6 Egri Mátyás                                   03 VSE Vizsla Egészség, S Zöld           50:15 </t>
  </si>
  <si>
    <t xml:space="preserve">    7 Szepessy Máté                              06 VSE Vizsla Egészség, S RT             51:39 </t>
  </si>
  <si>
    <t xml:space="preserve">    8 Demeter Zsolt                          81 DTC Diósgyőri Tájékozó Zöld           52:08 </t>
  </si>
  <si>
    <t xml:space="preserve">    9 Bejczi Gábor                             69 MEA Miskolci Egyetemi  Zöld           52:49 </t>
  </si>
  <si>
    <t xml:space="preserve">   10 Juhász Viktor                            78 TSE Törekvés Sport Egy Zöld           57:55 </t>
  </si>
  <si>
    <t xml:space="preserve">   11 Biró Artúr                                    08 VSE Vizsla Egészség, S Zöld           60:41 </t>
  </si>
  <si>
    <t xml:space="preserve">   12 Somlai Katalin                          68 SPA Tabáni Spartacus S Zöld           64:25 </t>
  </si>
  <si>
    <t xml:space="preserve">   13 Albert Márton                                   EK Egyesületen kívüli  RT             72:59 </t>
  </si>
  <si>
    <t xml:space="preserve">   14 Sódor család                                      EK Egyesületen kívüli  RT             80:52 </t>
  </si>
  <si>
    <t xml:space="preserve">   15 Sváb Emese                               74 SAS Silvanus Sportegye RT             82:17 </t>
  </si>
  <si>
    <t xml:space="preserve">   16 Nick Brigitta                                   81 PTX Pápai Tájfutó SE   RT             84:38 </t>
  </si>
  <si>
    <t xml:space="preserve">   17 Szabó Zsuzsanna                    54 SAS Silvanus Sportegye Zöld           87:51 </t>
  </si>
  <si>
    <t xml:space="preserve">    1 Liska Márton                                OSC Orvosegyetem Sport HT             58:56 </t>
  </si>
  <si>
    <t xml:space="preserve">    2 Kéki Norbert                             82 SZU Szegedi Bokorugró  Kék            59:44 </t>
  </si>
  <si>
    <t xml:space="preserve">    3 Török Imre                             73 MAF Műegyetemi Atlétik Kék            62:18 </t>
  </si>
  <si>
    <t xml:space="preserve">    4 Zempléni András dr.             60 KOS Hegyvidék-KFKI Opt HT             65:18 </t>
  </si>
  <si>
    <t xml:space="preserve">    5 Bonifert Gergely                          07 VSE Vizsla Egészség, S HT             65:48 </t>
  </si>
  <si>
    <t xml:space="preserve">    6 Komoróczki András                 51 SAS Silvanus Sportegye HT             68:14 </t>
  </si>
  <si>
    <t xml:space="preserve">    7 Benedek Virág                          76 PVS Pécsi Vasutas Spor Kék            70:46 </t>
  </si>
  <si>
    <t xml:space="preserve">    8 Kaján László                                    51 FMT FŐMTERV SK         HT             82:59 </t>
  </si>
  <si>
    <t xml:space="preserve">    9 Biró Aletta                              47 BEA Budapesti Egyetemi Kék           108:35 </t>
  </si>
  <si>
    <t xml:space="preserve">    1 Néda László                              72 TSE Törekvés Sport Egy Barna          57:42 </t>
  </si>
  <si>
    <t xml:space="preserve">    2 Rebák Csaba                            91 STE Szabolcs-Szatmár-B Barna          61:30 </t>
  </si>
  <si>
    <t xml:space="preserve">    3 Zai Bálint                                    86 SPA Tabáni Spartacus S Barna          63:47 </t>
  </si>
  <si>
    <t xml:space="preserve">    4 Szepessy Áron                           75 VSE Vizsla Egészség, S Barna          64:14 </t>
  </si>
  <si>
    <t xml:space="preserve">    5 Suba Péter                                74 SPA Tabáni Spartacus S Barna          74:13 </t>
  </si>
  <si>
    <t xml:space="preserve">    6 Albert Gáspár                               75 SPA Tabáni Spartacus S XL             76:31 </t>
  </si>
  <si>
    <t xml:space="preserve">    7 Siklós Özséb                                         EK Egyesületen kívüli  XL             84:08 </t>
  </si>
  <si>
    <t xml:space="preserve">    8 Dobay Zsolt                              70 GKS Gödöllői Kirchhofe Barna          87:41 </t>
  </si>
  <si>
    <t xml:space="preserve">    9 Lakatos Péter                                       EK Egyesületen kívüli  XL             99:23 </t>
  </si>
  <si>
    <t xml:space="preserve">   10 Elek Márton                                       EK Egyesületen kívüli  XL            102:21 </t>
  </si>
  <si>
    <t xml:space="preserve">   11 Gulyás Attila                                      EK Egyesületen kívüli  XL            112:51 </t>
  </si>
  <si>
    <t xml:space="preserve">   12 Urbán András                     60 BEA Budapesti Egyetemi Barna         126:23 </t>
  </si>
  <si>
    <t xml:space="preserve">   13 Ürge László                         63 BEA Budapesti Egyetemi Barna         129:22 </t>
  </si>
  <si>
    <t xml:space="preserve">   14 Gizella Zoltán                                    EK Egyesületen kívüli  XL            129:51 </t>
  </si>
  <si>
    <t>Vizsla Kupa 2. forduló 2019. 04. 06. Szépjuhászné</t>
  </si>
  <si>
    <t>Mohamed-Gamal Sami</t>
  </si>
  <si>
    <t>Doroszlai Lelle</t>
  </si>
  <si>
    <t>Biró Fruzsina</t>
  </si>
  <si>
    <t>Doroszlai Bors</t>
  </si>
  <si>
    <t>Virág Gábor</t>
  </si>
  <si>
    <t>Vihari Dániel</t>
  </si>
  <si>
    <t>Faragó Csongor</t>
  </si>
  <si>
    <t>Batki Viktor</t>
  </si>
  <si>
    <t>Gáspár Máté</t>
  </si>
  <si>
    <t>Bereczki Csongor</t>
  </si>
  <si>
    <t xml:space="preserve">Hijazy Ayman  </t>
  </si>
  <si>
    <t>Fazekas Ádám</t>
  </si>
  <si>
    <t>Kis Attila</t>
  </si>
  <si>
    <t>Ürge Hajnalka</t>
  </si>
  <si>
    <t>Franczel Simon</t>
  </si>
  <si>
    <t>Balogh Tamás</t>
  </si>
  <si>
    <t>Kis Zsolt</t>
  </si>
  <si>
    <t>Mohamed-Gamal Fadi</t>
  </si>
  <si>
    <t>Vihari Szofi</t>
  </si>
  <si>
    <t>Pollák Zétény</t>
  </si>
  <si>
    <t>Bebtó Vince</t>
  </si>
  <si>
    <t>Bebtó Zita</t>
  </si>
  <si>
    <t>Pete Csombor</t>
  </si>
  <si>
    <t>Pollák Dorottya</t>
  </si>
  <si>
    <t>Hegedüs Pál</t>
  </si>
  <si>
    <t>Varga László</t>
  </si>
  <si>
    <t xml:space="preserve">Halász Dóra </t>
  </si>
  <si>
    <t>Mészárosné Ferenczi Judit</t>
  </si>
  <si>
    <t>Ürge Vorsatz Diana dr</t>
  </si>
  <si>
    <t>OSC</t>
  </si>
  <si>
    <t>Sódor Balázs</t>
  </si>
  <si>
    <t>Faragó Bors</t>
  </si>
  <si>
    <t>Sallai Marci</t>
  </si>
  <si>
    <t>Sallai Réka</t>
  </si>
  <si>
    <t>Zempléni András dr</t>
  </si>
  <si>
    <t>Biró Artúr</t>
  </si>
  <si>
    <t>Biró Lőrinc</t>
  </si>
  <si>
    <t>Pej Zsófi</t>
  </si>
  <si>
    <t>Hegedűs Nóra dr</t>
  </si>
  <si>
    <t>Pál Iza</t>
  </si>
  <si>
    <t>Braun Emma</t>
  </si>
  <si>
    <t>Balázs József</t>
  </si>
  <si>
    <t>Braun Kati</t>
  </si>
  <si>
    <t>Hunya István</t>
  </si>
  <si>
    <t>Tóth Ábel</t>
  </si>
  <si>
    <t>Farnady Eszter</t>
  </si>
  <si>
    <t xml:space="preserve">    5 Franczel Róbert                                  TTE Tipo Tájfutó és Kö XS             46:02 </t>
  </si>
  <si>
    <t>Csongrádi Jenő</t>
  </si>
  <si>
    <t>Balázsné Tóbiás Ildikó</t>
  </si>
  <si>
    <t>Nick József dr.</t>
  </si>
  <si>
    <t>PTX</t>
  </si>
  <si>
    <t>Nagy Albert</t>
  </si>
  <si>
    <t>Bobály Sára</t>
  </si>
  <si>
    <t>Koren Magdolna</t>
  </si>
  <si>
    <t>Nickné Laczkó Mária</t>
  </si>
  <si>
    <t>Koren Anikó</t>
  </si>
  <si>
    <t>Bozsits Szilvia</t>
  </si>
  <si>
    <t>POE</t>
  </si>
  <si>
    <t>Demeter Zsolt</t>
  </si>
  <si>
    <t>DTC</t>
  </si>
  <si>
    <t>Juhász Viktor</t>
  </si>
  <si>
    <t>Albert Márton</t>
  </si>
  <si>
    <t>Sváb Emese</t>
  </si>
  <si>
    <t>Nick Brigitta</t>
  </si>
  <si>
    <t>Benedek Virág</t>
  </si>
  <si>
    <t>PVS</t>
  </si>
  <si>
    <t>Biró Aletta</t>
  </si>
  <si>
    <t>Rebák Csaba</t>
  </si>
  <si>
    <t>STE</t>
  </si>
  <si>
    <t>Suba Péter</t>
  </si>
  <si>
    <t>Lakatos Péter</t>
  </si>
  <si>
    <t xml:space="preserve">Gulyás Attila </t>
  </si>
  <si>
    <t>Ürge László</t>
  </si>
  <si>
    <t>Gizella Zoltán</t>
  </si>
  <si>
    <t>IN II</t>
  </si>
  <si>
    <t>IN I</t>
  </si>
  <si>
    <t>SN 4.</t>
  </si>
  <si>
    <t>SN 5.</t>
  </si>
  <si>
    <t>Vizsla Kupa 3. forduló 2019. 05. 04. Nagykovácsi</t>
  </si>
  <si>
    <t>Sárga RK (34)</t>
  </si>
  <si>
    <t>1,6 km 0 m</t>
  </si>
  <si>
    <t>6 ep</t>
  </si>
  <si>
    <t>Hely</t>
  </si>
  <si>
    <t>Szül</t>
  </si>
  <si>
    <t>Kat</t>
  </si>
  <si>
    <t>Idõ</t>
  </si>
  <si>
    <t>KFK KFKI Petõfi Sportkör</t>
  </si>
  <si>
    <t>RK</t>
  </si>
  <si>
    <t>VSE Vizsla Egészség, Sport és Körn</t>
  </si>
  <si>
    <t>Sárga</t>
  </si>
  <si>
    <t>Veres Dávid</t>
  </si>
  <si>
    <t>SPA Tabáni Spartacus Sport és Körn</t>
  </si>
  <si>
    <t>Bodó Sámuel</t>
  </si>
  <si>
    <t>EK Egyesületen kívüli</t>
  </si>
  <si>
    <t>Nagy Patricia</t>
  </si>
  <si>
    <t>Bereczky Csongor</t>
  </si>
  <si>
    <t>Erdõs Kata</t>
  </si>
  <si>
    <t>BEA Budapesti Egyetemi Atlétikai C</t>
  </si>
  <si>
    <t>Vihari Dániel Áron</t>
  </si>
  <si>
    <t>Bacsó Nándor</t>
  </si>
  <si>
    <t>Pataki Bálint</t>
  </si>
  <si>
    <t>Egri Illés</t>
  </si>
  <si>
    <t>Nagy Zoltán</t>
  </si>
  <si>
    <t>Bereczky Dóra</t>
  </si>
  <si>
    <t>Ferenczy Judit</t>
  </si>
  <si>
    <t>Zalatnay Judit</t>
  </si>
  <si>
    <t>TTE Tipo Tájfutó és Környezetvédõ</t>
  </si>
  <si>
    <t>Józsa András</t>
  </si>
  <si>
    <t>Sódor család</t>
  </si>
  <si>
    <t>Vihari Szofia Dóra</t>
  </si>
  <si>
    <t>Tóth-Lenk Borbála</t>
  </si>
  <si>
    <t>Erdõs Lili</t>
  </si>
  <si>
    <t>Józsa Rebeka</t>
  </si>
  <si>
    <t>Lila HK (3)</t>
  </si>
  <si>
    <t>5,0 km 0 m</t>
  </si>
  <si>
    <t>HK</t>
  </si>
  <si>
    <t>Hajas Csilla</t>
  </si>
  <si>
    <t>Lila</t>
  </si>
  <si>
    <t>Narancs KT (17)</t>
  </si>
  <si>
    <t>2,1 km 0 m</t>
  </si>
  <si>
    <t>KT</t>
  </si>
  <si>
    <t>Braun Vilmos</t>
  </si>
  <si>
    <t>Narancs</t>
  </si>
  <si>
    <t>Hudák Norbert</t>
  </si>
  <si>
    <t>Zempléni András dr.</t>
  </si>
  <si>
    <t>KOS Hegyvidék-KFKI Optimista Sport</t>
  </si>
  <si>
    <t>Erdõs Ferenc</t>
  </si>
  <si>
    <t>ARA Alba Regia Atlétikai Klub</t>
  </si>
  <si>
    <t>Tóth Ibolya</t>
  </si>
  <si>
    <t>Vil. zöld XS (17)</t>
  </si>
  <si>
    <t>2,6 km 0 m</t>
  </si>
  <si>
    <t>7 ep</t>
  </si>
  <si>
    <t>Jelinek István</t>
  </si>
  <si>
    <t>PSE Postás Sport Egyesület</t>
  </si>
  <si>
    <t>V-zöld</t>
  </si>
  <si>
    <t>Komoróczki András</t>
  </si>
  <si>
    <t>SAS Silvanus Sportegyesület</t>
  </si>
  <si>
    <t>XS</t>
  </si>
  <si>
    <t>Lux Iván</t>
  </si>
  <si>
    <t>Gombkötõ Péter dr.</t>
  </si>
  <si>
    <t>Vida István</t>
  </si>
  <si>
    <t>Zöld RT (11)</t>
  </si>
  <si>
    <t>3,8 km 0 m</t>
  </si>
  <si>
    <t>9 ep</t>
  </si>
  <si>
    <t>Maráz Gábor</t>
  </si>
  <si>
    <t>Zöld</t>
  </si>
  <si>
    <t>HRF Szolnoki Honvéd Sportegyesület</t>
  </si>
  <si>
    <t>RT</t>
  </si>
  <si>
    <t>Nováki Attila</t>
  </si>
  <si>
    <t>Kék HT (10)</t>
  </si>
  <si>
    <t>4,8 km 0 m</t>
  </si>
  <si>
    <t>12 ep</t>
  </si>
  <si>
    <t>Kék</t>
  </si>
  <si>
    <t>HT</t>
  </si>
  <si>
    <t>Szûcs Nikolett</t>
  </si>
  <si>
    <t>ESP EVSI - Egri Spartacus Tájékozó</t>
  </si>
  <si>
    <t>Herter László</t>
  </si>
  <si>
    <t>MAF Mûegyetemi Atlétikai és Footba</t>
  </si>
  <si>
    <t>Egri Csaba</t>
  </si>
  <si>
    <t>Barna XL (9)</t>
  </si>
  <si>
    <t>7,3 km 0 m</t>
  </si>
  <si>
    <t>15 ep</t>
  </si>
  <si>
    <t>PVS Pécsi Vasutas Sportkör</t>
  </si>
  <si>
    <t>Barna</t>
  </si>
  <si>
    <t>Komjáti András</t>
  </si>
  <si>
    <t>XL</t>
  </si>
  <si>
    <t>Dalos Attila</t>
  </si>
  <si>
    <t>Bereczki Dóra</t>
  </si>
  <si>
    <t>Dékány Andrea</t>
  </si>
  <si>
    <t>Szűcs Nikolett</t>
  </si>
  <si>
    <t>ESP</t>
  </si>
  <si>
    <t>Sárga RK (30)</t>
  </si>
  <si>
    <t>1,8 km 60 m</t>
  </si>
  <si>
    <t>Botos Bence</t>
  </si>
  <si>
    <t>Biró Lõrinc</t>
  </si>
  <si>
    <t>Biró Bertalan</t>
  </si>
  <si>
    <t>Szutor Márta</t>
  </si>
  <si>
    <t>Tóth Gellért</t>
  </si>
  <si>
    <t>Szõke Alex</t>
  </si>
  <si>
    <t>Demeter Száva</t>
  </si>
  <si>
    <t>ZTC Zalaegerszegi Tájékozódási Fut</t>
  </si>
  <si>
    <t>Demeter Gyöngyvér</t>
  </si>
  <si>
    <t>Tóth-Rohonyi Mátyás</t>
  </si>
  <si>
    <t>Szölgyémy Júlia</t>
  </si>
  <si>
    <t>Sinkó Kristóf</t>
  </si>
  <si>
    <t>SZV Szegedi Vasutas Sport Egyesüle</t>
  </si>
  <si>
    <t>Kún Ferenc</t>
  </si>
  <si>
    <t>KTX Kõbányai Textil Sportegyesület</t>
  </si>
  <si>
    <t>Lila HK (10)</t>
  </si>
  <si>
    <t>6,0 km 295 m</t>
  </si>
  <si>
    <t>Gálik Krisztián</t>
  </si>
  <si>
    <t>Ormay György</t>
  </si>
  <si>
    <t>Kiss Eszter</t>
  </si>
  <si>
    <t>Nagy Miklós</t>
  </si>
  <si>
    <t>Narancs KT (31)</t>
  </si>
  <si>
    <t>2,0 km 145 m</t>
  </si>
  <si>
    <t>Ács Gábor</t>
  </si>
  <si>
    <t>Ács Bálint</t>
  </si>
  <si>
    <t>Fábián Léna</t>
  </si>
  <si>
    <t>Panyi Örs</t>
  </si>
  <si>
    <t>Borhegyi Emma</t>
  </si>
  <si>
    <t>BMG Babits Mihály Gimnázium DSE</t>
  </si>
  <si>
    <t>Turi László</t>
  </si>
  <si>
    <t>Bélavári Miklós</t>
  </si>
  <si>
    <t>Fazekas-Klie Ágnes</t>
  </si>
  <si>
    <t>Takács Ágnes</t>
  </si>
  <si>
    <t>Somogyi Katalin</t>
  </si>
  <si>
    <t>Juhász-Molnár Mirkó</t>
  </si>
  <si>
    <t>Földesi Anna</t>
  </si>
  <si>
    <t>Földesi Zsolt</t>
  </si>
  <si>
    <t>V-zöld XS (26)</t>
  </si>
  <si>
    <t>2,2 km 115 m</t>
  </si>
  <si>
    <t>Schwendtner Erik</t>
  </si>
  <si>
    <t>SIR Sirályok Sportegyesület</t>
  </si>
  <si>
    <t>Boczor Katalin</t>
  </si>
  <si>
    <t>Bélavári Balázs</t>
  </si>
  <si>
    <t>Molnár Jeannette</t>
  </si>
  <si>
    <t>SZU Szegedi Bokorugró Tájfutó Spor</t>
  </si>
  <si>
    <t>OSC Orvosegyetem Sport Club</t>
  </si>
  <si>
    <t>Zöld RT (10)</t>
  </si>
  <si>
    <t>3,0 km 160 m</t>
  </si>
  <si>
    <t>8 ep</t>
  </si>
  <si>
    <t>SFC Széchenyi István Egyetem Sport</t>
  </si>
  <si>
    <t>DTC Diósgyõri Tájékozódási Futó Cl</t>
  </si>
  <si>
    <t>MEA Miskolci Egyetemi Atlétikai és</t>
  </si>
  <si>
    <t>PTX Pápai Tájfutó SE</t>
  </si>
  <si>
    <t>Kéri Gerzson Ferenc</t>
  </si>
  <si>
    <t>Szõcs Anett</t>
  </si>
  <si>
    <t>HSP Hidegkúti Spartacus Sport és K</t>
  </si>
  <si>
    <t>Kék HT (12)</t>
  </si>
  <si>
    <t>4,1 km 210 m</t>
  </si>
  <si>
    <t>11 ep</t>
  </si>
  <si>
    <t>Szõcs László</t>
  </si>
  <si>
    <t>Lada Nikolett</t>
  </si>
  <si>
    <t>Mátyás Ildikó</t>
  </si>
  <si>
    <t>PVM Pécsi Vörös Meteor SK</t>
  </si>
  <si>
    <t>FMT FÕMTERV SK</t>
  </si>
  <si>
    <t>Horváth Imre</t>
  </si>
  <si>
    <t>Barna XL (12)</t>
  </si>
  <si>
    <t>6,0 km 345 m</t>
  </si>
  <si>
    <t>13 ep</t>
  </si>
  <si>
    <t>Józsa Gábor</t>
  </si>
  <si>
    <t>Fekete András</t>
  </si>
  <si>
    <t>Bojtor Szabolcs</t>
  </si>
  <si>
    <t>Szlatényi Ferenc</t>
  </si>
  <si>
    <t>Kovács Filoména</t>
  </si>
  <si>
    <t>Nagy Ildikó</t>
  </si>
  <si>
    <t>Huszár Petra</t>
  </si>
  <si>
    <t>Szőke Alex</t>
  </si>
  <si>
    <t>Szölgyémi Júlia</t>
  </si>
  <si>
    <t>SZV</t>
  </si>
  <si>
    <t>KTX</t>
  </si>
  <si>
    <t xml:space="preserve">Ács Gábor </t>
  </si>
  <si>
    <t>BMG</t>
  </si>
  <si>
    <t>Boczor katalin</t>
  </si>
  <si>
    <t>Szőcs Anett</t>
  </si>
  <si>
    <t>Szőcs László</t>
  </si>
  <si>
    <t>Vizsla Kupa 4. forduló</t>
  </si>
  <si>
    <t>Fenyőgyöngye, 2019. 05. 26.</t>
  </si>
  <si>
    <t>PVM</t>
  </si>
  <si>
    <t>FF I</t>
  </si>
  <si>
    <t>SF 5.</t>
  </si>
  <si>
    <t>FF4.</t>
  </si>
  <si>
    <t>IN 4.</t>
  </si>
  <si>
    <t>IN 5.</t>
  </si>
  <si>
    <t>Sárga RK (19)</t>
  </si>
  <si>
    <t>2,0 km 95 m</t>
  </si>
  <si>
    <t>Sárközi Zoltán</t>
  </si>
  <si>
    <t>Bakó család</t>
  </si>
  <si>
    <t>Maczák Antónia</t>
  </si>
  <si>
    <t>Baracsi Liza</t>
  </si>
  <si>
    <t>Lila HK (5)</t>
  </si>
  <si>
    <t>5,1 km 240 m</t>
  </si>
  <si>
    <t>Duynstee Anikó</t>
  </si>
  <si>
    <t>Nováki András</t>
  </si>
  <si>
    <t>Narancs KT (19)</t>
  </si>
  <si>
    <t>2,3 km 125 m</t>
  </si>
  <si>
    <t>Horváth-Bors Márton</t>
  </si>
  <si>
    <t>TSE Törekvés Sport Egyesület</t>
  </si>
  <si>
    <t>Horváth-Bors Nóra</t>
  </si>
  <si>
    <t>Makó Ádám</t>
  </si>
  <si>
    <t>V-zöld XS (19)</t>
  </si>
  <si>
    <t>2,6 km 140 m</t>
  </si>
  <si>
    <t>Rekecki Judit</t>
  </si>
  <si>
    <t>Bakó Péter</t>
  </si>
  <si>
    <t>Szabó Zsuzsanna</t>
  </si>
  <si>
    <t>Lohász Márton</t>
  </si>
  <si>
    <t>Zöld RT (12)</t>
  </si>
  <si>
    <t>4,0 km 240 m</t>
  </si>
  <si>
    <t>10 ep</t>
  </si>
  <si>
    <t>Sprok Bence</t>
  </si>
  <si>
    <t>Tokaji Mónika</t>
  </si>
  <si>
    <t>POE Pécsi Orvos-Egészségügyi Sport</t>
  </si>
  <si>
    <t>Kék HT (8)</t>
  </si>
  <si>
    <t>4,6 km 240 m</t>
  </si>
  <si>
    <t>Vályi Gábor</t>
  </si>
  <si>
    <t>Makó Lajos</t>
  </si>
  <si>
    <t>Barna XL (6)</t>
  </si>
  <si>
    <t>6,0 km 380 m</t>
  </si>
  <si>
    <t>Vizsla Kupa 5. forduló Hűvösvölgy</t>
  </si>
  <si>
    <t>1-5. forduló alapján</t>
  </si>
  <si>
    <t>Tokaji Móni</t>
  </si>
  <si>
    <t>SN II</t>
  </si>
  <si>
    <t xml:space="preserve">1-5. forduló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</si>
</sst>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0" xfId="0" quotePrefix="1" applyFont="1" applyBorder="1"/>
    <xf numFmtId="0" fontId="0" fillId="0" borderId="1" xfId="0" applyBorder="1"/>
    <xf numFmtId="0" fontId="2" fillId="2" borderId="1" xfId="0" applyFont="1" applyFill="1" applyBorder="1"/>
    <xf numFmtId="0" fontId="0" fillId="0" borderId="0" xfId="0" quotePrefix="1" applyBorder="1"/>
    <xf numFmtId="0" fontId="2" fillId="0" borderId="0" xfId="0" applyFont="1" applyFill="1" applyBorder="1" applyAlignment="1">
      <alignment horizontal="left"/>
    </xf>
    <xf numFmtId="0" fontId="2" fillId="3" borderId="1" xfId="0" applyFont="1" applyFill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/>
    <xf numFmtId="0" fontId="0" fillId="0" borderId="4" xfId="0" applyBorder="1"/>
    <xf numFmtId="0" fontId="2" fillId="0" borderId="4" xfId="0" applyFont="1" applyBorder="1"/>
    <xf numFmtId="0" fontId="2" fillId="0" borderId="5" xfId="0" applyFont="1" applyBorder="1"/>
    <xf numFmtId="0" fontId="0" fillId="4" borderId="5" xfId="0" applyFill="1" applyBorder="1"/>
    <xf numFmtId="0" fontId="0" fillId="4" borderId="4" xfId="0" applyFill="1" applyBorder="1"/>
    <xf numFmtId="0" fontId="0" fillId="0" borderId="6" xfId="0" applyBorder="1"/>
    <xf numFmtId="0" fontId="2" fillId="2" borderId="0" xfId="0" applyFont="1" applyFill="1" applyBorder="1"/>
    <xf numFmtId="0" fontId="2" fillId="3" borderId="0" xfId="0" applyFont="1" applyFill="1" applyBorder="1"/>
    <xf numFmtId="0" fontId="0" fillId="0" borderId="0" xfId="0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2" fillId="0" borderId="7" xfId="0" applyFont="1" applyBorder="1"/>
    <xf numFmtId="0" fontId="2" fillId="4" borderId="2" xfId="0" applyFont="1" applyFill="1" applyBorder="1" applyAlignment="1">
      <alignment horizontal="center"/>
    </xf>
    <xf numFmtId="0" fontId="2" fillId="0" borderId="2" xfId="0" applyFont="1" applyBorder="1"/>
    <xf numFmtId="0" fontId="0" fillId="0" borderId="8" xfId="0" applyBorder="1"/>
    <xf numFmtId="0" fontId="0" fillId="4" borderId="3" xfId="0" applyFill="1" applyBorder="1"/>
    <xf numFmtId="0" fontId="3" fillId="3" borderId="0" xfId="0" applyFont="1" applyFill="1" applyBorder="1"/>
    <xf numFmtId="0" fontId="3" fillId="2" borderId="0" xfId="0" applyFont="1" applyFill="1" applyBorder="1"/>
    <xf numFmtId="0" fontId="0" fillId="0" borderId="10" xfId="0" applyBorder="1"/>
    <xf numFmtId="0" fontId="0" fillId="0" borderId="9" xfId="0" applyBorder="1"/>
    <xf numFmtId="0" fontId="0" fillId="0" borderId="0" xfId="0" applyFill="1" applyBorder="1"/>
    <xf numFmtId="21" fontId="0" fillId="0" borderId="0" xfId="0" applyNumberFormat="1"/>
    <xf numFmtId="0" fontId="0" fillId="0" borderId="1" xfId="0" applyFill="1" applyBorder="1"/>
    <xf numFmtId="0" fontId="2" fillId="4" borderId="0" xfId="0" applyFont="1" applyFill="1" applyBorder="1"/>
    <xf numFmtId="0" fontId="1" fillId="0" borderId="0" xfId="0" applyFont="1" applyBorder="1"/>
    <xf numFmtId="0" fontId="0" fillId="4" borderId="2" xfId="0" applyFill="1" applyBorder="1"/>
    <xf numFmtId="0" fontId="3" fillId="4" borderId="0" xfId="0" applyFont="1" applyFill="1" applyBorder="1"/>
    <xf numFmtId="0" fontId="1" fillId="4" borderId="0" xfId="0" applyFont="1" applyFill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20" fontId="0" fillId="0" borderId="0" xfId="0" applyNumberFormat="1" applyAlignment="1">
      <alignment wrapText="1"/>
    </xf>
    <xf numFmtId="46" fontId="0" fillId="0" borderId="0" xfId="0" applyNumberFormat="1" applyAlignment="1">
      <alignment wrapText="1"/>
    </xf>
    <xf numFmtId="21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4" borderId="0" xfId="0" applyFill="1"/>
    <xf numFmtId="14" fontId="1" fillId="0" borderId="0" xfId="0" applyNumberFormat="1" applyFont="1"/>
    <xf numFmtId="0" fontId="1" fillId="0" borderId="5" xfId="0" applyFont="1" applyBorder="1"/>
    <xf numFmtId="0" fontId="0" fillId="4" borderId="5" xfId="0" applyFont="1" applyFill="1" applyBorder="1"/>
    <xf numFmtId="0" fontId="2" fillId="0" borderId="11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16"/>
  <sheetViews>
    <sheetView tabSelected="1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C6" sqref="C6"/>
    </sheetView>
  </sheetViews>
  <sheetFormatPr defaultRowHeight="15"/>
  <cols>
    <col min="1" max="1" width="5.140625" customWidth="1"/>
    <col min="2" max="2" width="5.5703125" customWidth="1"/>
    <col min="3" max="3" width="26.28515625" customWidth="1"/>
    <col min="4" max="4" width="5.140625" customWidth="1"/>
    <col min="5" max="5" width="6" customWidth="1"/>
    <col min="6" max="6" width="8.85546875" customWidth="1"/>
    <col min="7" max="33" width="3.85546875" customWidth="1"/>
    <col min="34" max="34" width="10.140625" bestFit="1" customWidth="1"/>
    <col min="35" max="35" width="3.85546875" customWidth="1"/>
    <col min="36" max="36" width="9.140625" customWidth="1"/>
    <col min="37" max="37" width="6.85546875" customWidth="1"/>
  </cols>
  <sheetData>
    <row r="1" spans="1:36">
      <c r="B1" s="5" t="s">
        <v>227</v>
      </c>
      <c r="E1" s="6" t="s">
        <v>202</v>
      </c>
      <c r="F1" s="7" t="s">
        <v>203</v>
      </c>
      <c r="G1" s="7"/>
      <c r="H1" s="7"/>
      <c r="I1" s="7"/>
      <c r="J1" s="7"/>
      <c r="K1" s="8"/>
      <c r="L1" s="9" t="s">
        <v>229</v>
      </c>
      <c r="M1" s="7"/>
      <c r="N1" s="7"/>
      <c r="O1" s="7"/>
      <c r="R1" s="7"/>
      <c r="AD1" s="7"/>
      <c r="AE1" s="7"/>
      <c r="AF1" s="7"/>
      <c r="AG1" s="7"/>
      <c r="AH1" s="7"/>
      <c r="AI1" s="7"/>
      <c r="AJ1" s="7"/>
    </row>
    <row r="2" spans="1:36">
      <c r="B2" s="5" t="s">
        <v>204</v>
      </c>
      <c r="E2" s="6" t="s">
        <v>205</v>
      </c>
      <c r="F2" s="7" t="s">
        <v>206</v>
      </c>
      <c r="G2" s="7"/>
      <c r="H2" s="7"/>
      <c r="I2" s="7"/>
      <c r="J2" s="7"/>
      <c r="K2" s="8"/>
      <c r="L2" s="9" t="s">
        <v>229</v>
      </c>
      <c r="M2" s="7"/>
      <c r="N2" s="7"/>
      <c r="O2" s="7"/>
      <c r="R2" s="7"/>
      <c r="AD2" s="7"/>
      <c r="AE2" s="7"/>
      <c r="AF2" s="7"/>
      <c r="AG2" s="7"/>
      <c r="AH2" s="7"/>
      <c r="AI2" s="7"/>
      <c r="AJ2" s="7"/>
    </row>
    <row r="3" spans="1:36">
      <c r="B3" s="5"/>
      <c r="C3" s="5" t="s">
        <v>903</v>
      </c>
      <c r="E3" s="11" t="s">
        <v>207</v>
      </c>
      <c r="F3" s="7" t="s">
        <v>208</v>
      </c>
      <c r="G3" s="7"/>
      <c r="H3" s="7"/>
      <c r="I3" s="7"/>
      <c r="J3" s="7"/>
      <c r="K3" s="8"/>
      <c r="L3" s="12" t="s">
        <v>228</v>
      </c>
      <c r="M3" s="7"/>
      <c r="N3" s="7"/>
      <c r="O3" s="7"/>
      <c r="R3" s="7"/>
      <c r="AD3" s="7"/>
      <c r="AE3" s="7"/>
      <c r="AF3" s="7"/>
      <c r="AG3" s="7"/>
      <c r="AH3" s="7"/>
      <c r="AI3" s="7"/>
      <c r="AJ3" s="7"/>
    </row>
    <row r="4" spans="1:36">
      <c r="C4" s="5"/>
      <c r="E4" s="11" t="s">
        <v>209</v>
      </c>
      <c r="F4" s="7" t="s">
        <v>210</v>
      </c>
      <c r="G4" s="7"/>
      <c r="H4" s="7"/>
      <c r="I4" s="7"/>
      <c r="J4" s="7"/>
      <c r="K4" s="13"/>
      <c r="L4" s="12" t="s">
        <v>228</v>
      </c>
      <c r="M4" s="7"/>
      <c r="N4" s="7"/>
      <c r="O4" s="7"/>
      <c r="R4" s="7"/>
      <c r="AD4" s="7"/>
      <c r="AE4" s="7"/>
      <c r="AF4" s="7"/>
      <c r="AG4" s="7"/>
      <c r="AH4" s="7"/>
      <c r="AI4" s="7"/>
      <c r="AJ4" s="7"/>
    </row>
    <row r="5" spans="1:36">
      <c r="E5" s="14" t="s">
        <v>211</v>
      </c>
      <c r="F5" s="7" t="s">
        <v>212</v>
      </c>
      <c r="G5" s="7"/>
      <c r="H5" s="7"/>
      <c r="I5" s="7"/>
      <c r="J5" s="7"/>
      <c r="K5" s="13"/>
      <c r="L5" s="12" t="s">
        <v>230</v>
      </c>
      <c r="M5" s="7"/>
      <c r="N5" s="7"/>
      <c r="O5" s="7"/>
      <c r="R5" s="7"/>
      <c r="AD5" s="7"/>
      <c r="AE5" s="7"/>
      <c r="AF5" s="7"/>
      <c r="AG5" s="7"/>
      <c r="AH5" s="42"/>
      <c r="AI5" s="16"/>
    </row>
    <row r="6" spans="1:36">
      <c r="E6" s="14" t="s">
        <v>214</v>
      </c>
      <c r="F6" s="7" t="s">
        <v>215</v>
      </c>
      <c r="G6" s="7"/>
      <c r="H6" s="7"/>
      <c r="I6" s="7"/>
      <c r="J6" s="7"/>
      <c r="K6" s="8"/>
      <c r="L6" s="12" t="s">
        <v>230</v>
      </c>
      <c r="M6" s="7"/>
      <c r="N6" s="7"/>
      <c r="O6" s="7"/>
      <c r="R6" s="7"/>
      <c r="AD6" s="28"/>
      <c r="AE6" s="28"/>
      <c r="AF6" s="28"/>
      <c r="AG6" s="7"/>
      <c r="AH6" s="42"/>
      <c r="AI6" s="42"/>
    </row>
    <row r="7" spans="1:36">
      <c r="A7" s="36"/>
      <c r="B7" s="19"/>
      <c r="C7" s="19" t="s">
        <v>216</v>
      </c>
      <c r="D7" s="19" t="s">
        <v>217</v>
      </c>
      <c r="E7" s="20" t="s">
        <v>218</v>
      </c>
      <c r="F7" s="60" t="s">
        <v>219</v>
      </c>
      <c r="G7" s="20" t="s">
        <v>220</v>
      </c>
      <c r="H7" s="19"/>
      <c r="I7" s="19"/>
      <c r="J7" s="18"/>
      <c r="K7" s="20" t="s">
        <v>221</v>
      </c>
      <c r="L7" s="18"/>
      <c r="M7" s="19"/>
      <c r="N7" s="20" t="s">
        <v>222</v>
      </c>
      <c r="O7" s="18"/>
      <c r="P7" s="18"/>
      <c r="Q7" s="20" t="s">
        <v>223</v>
      </c>
      <c r="R7" s="18"/>
      <c r="S7" s="18"/>
      <c r="T7" s="18"/>
      <c r="U7" s="58" t="s">
        <v>224</v>
      </c>
      <c r="V7" s="18"/>
      <c r="W7" s="18"/>
      <c r="X7" s="18"/>
      <c r="Y7" s="21" t="s">
        <v>225</v>
      </c>
      <c r="Z7" s="18"/>
      <c r="AA7" s="36"/>
      <c r="AB7" s="22"/>
      <c r="AC7" s="59" t="s">
        <v>226</v>
      </c>
      <c r="AD7" s="33"/>
      <c r="AF7" s="33"/>
      <c r="AG7" s="43"/>
      <c r="AH7" s="33"/>
    </row>
    <row r="8" spans="1:36">
      <c r="A8" s="7">
        <v>1</v>
      </c>
      <c r="B8" s="24" t="s">
        <v>419</v>
      </c>
      <c r="C8" t="s">
        <v>234</v>
      </c>
      <c r="D8" t="s">
        <v>235</v>
      </c>
      <c r="E8" s="24">
        <v>2007</v>
      </c>
      <c r="F8" s="1">
        <f>SUM(G8:AF8)</f>
        <v>447</v>
      </c>
      <c r="G8">
        <v>30</v>
      </c>
      <c r="H8">
        <v>32</v>
      </c>
      <c r="I8">
        <v>39</v>
      </c>
      <c r="J8">
        <v>26</v>
      </c>
      <c r="K8" s="37">
        <v>30</v>
      </c>
      <c r="L8" s="38">
        <v>30</v>
      </c>
      <c r="M8" s="38">
        <v>25</v>
      </c>
      <c r="N8" s="37">
        <v>28</v>
      </c>
      <c r="O8" s="38">
        <v>23</v>
      </c>
      <c r="Q8" s="10">
        <v>23</v>
      </c>
      <c r="R8" s="38">
        <v>31</v>
      </c>
      <c r="S8" s="38">
        <v>31</v>
      </c>
      <c r="T8" s="38">
        <v>29</v>
      </c>
      <c r="U8" s="10">
        <v>30</v>
      </c>
      <c r="V8" s="38">
        <v>31</v>
      </c>
      <c r="W8" s="38">
        <v>9</v>
      </c>
      <c r="Y8" s="10"/>
    </row>
    <row r="9" spans="1:36">
      <c r="A9" s="7">
        <v>2</v>
      </c>
      <c r="B9" s="25" t="s">
        <v>422</v>
      </c>
      <c r="C9" t="s">
        <v>329</v>
      </c>
      <c r="D9" t="s">
        <v>295</v>
      </c>
      <c r="E9" s="25">
        <v>1951</v>
      </c>
      <c r="F9" s="1">
        <f>SUM(G9:AF9)</f>
        <v>381</v>
      </c>
      <c r="G9">
        <v>32</v>
      </c>
      <c r="H9">
        <v>21</v>
      </c>
      <c r="K9" s="10">
        <v>28</v>
      </c>
      <c r="L9" s="38">
        <v>20</v>
      </c>
      <c r="N9" s="10">
        <v>33</v>
      </c>
      <c r="O9" s="38">
        <v>38</v>
      </c>
      <c r="Q9" s="10">
        <v>38</v>
      </c>
      <c r="R9" s="38">
        <v>42</v>
      </c>
      <c r="U9" s="10">
        <v>25</v>
      </c>
      <c r="V9" s="38">
        <v>34</v>
      </c>
      <c r="W9" s="38">
        <v>34</v>
      </c>
      <c r="X9" s="38">
        <v>36</v>
      </c>
      <c r="Y9" s="10"/>
    </row>
    <row r="10" spans="1:36">
      <c r="A10" s="7">
        <v>3</v>
      </c>
      <c r="B10" s="25" t="s">
        <v>423</v>
      </c>
      <c r="C10" t="s">
        <v>634</v>
      </c>
      <c r="D10" t="s">
        <v>360</v>
      </c>
      <c r="E10" s="25">
        <v>1960</v>
      </c>
      <c r="F10" s="1">
        <f>SUM(G10:AF10)</f>
        <v>338</v>
      </c>
      <c r="G10">
        <v>31</v>
      </c>
      <c r="H10">
        <v>35</v>
      </c>
      <c r="I10">
        <v>23</v>
      </c>
      <c r="K10" s="10">
        <v>31</v>
      </c>
      <c r="L10" s="38">
        <v>38</v>
      </c>
      <c r="M10" s="38">
        <v>30</v>
      </c>
      <c r="N10" s="10">
        <v>23</v>
      </c>
      <c r="Q10" s="10">
        <v>29</v>
      </c>
      <c r="R10" s="38">
        <v>27</v>
      </c>
      <c r="U10" s="10">
        <v>29</v>
      </c>
      <c r="V10" s="38">
        <v>28</v>
      </c>
      <c r="W10" s="38">
        <v>14</v>
      </c>
      <c r="Y10" s="10"/>
    </row>
    <row r="11" spans="1:36">
      <c r="A11" s="7">
        <v>4</v>
      </c>
      <c r="B11" s="24" t="s">
        <v>420</v>
      </c>
      <c r="C11" t="s">
        <v>236</v>
      </c>
      <c r="D11" t="s">
        <v>235</v>
      </c>
      <c r="E11" s="24">
        <v>2008</v>
      </c>
      <c r="F11" s="1">
        <f>SUM(G11:AF11)</f>
        <v>298</v>
      </c>
      <c r="G11">
        <v>28</v>
      </c>
      <c r="H11">
        <v>30</v>
      </c>
      <c r="I11">
        <v>25</v>
      </c>
      <c r="K11" s="10">
        <v>28</v>
      </c>
      <c r="L11" s="38">
        <v>32</v>
      </c>
      <c r="M11" s="38">
        <v>22</v>
      </c>
      <c r="N11" s="10">
        <v>29</v>
      </c>
      <c r="Q11" s="10">
        <v>27</v>
      </c>
      <c r="R11" s="38">
        <v>21</v>
      </c>
      <c r="U11" s="10">
        <v>27</v>
      </c>
      <c r="V11" s="38">
        <v>29</v>
      </c>
      <c r="Y11" s="10"/>
    </row>
    <row r="12" spans="1:36">
      <c r="A12" s="7">
        <v>5</v>
      </c>
      <c r="B12" s="24" t="s">
        <v>421</v>
      </c>
      <c r="C12" t="s">
        <v>327</v>
      </c>
      <c r="D12" t="s">
        <v>235</v>
      </c>
      <c r="E12" s="24">
        <v>2003</v>
      </c>
      <c r="F12" s="1">
        <f>SUM(G12:AF12)</f>
        <v>295</v>
      </c>
      <c r="G12">
        <v>38</v>
      </c>
      <c r="H12">
        <v>42</v>
      </c>
      <c r="K12" s="10">
        <v>29</v>
      </c>
      <c r="N12" s="10">
        <v>26</v>
      </c>
      <c r="O12">
        <v>26</v>
      </c>
      <c r="Q12" s="10">
        <v>30</v>
      </c>
      <c r="R12" s="38">
        <v>34</v>
      </c>
      <c r="U12" s="10">
        <v>38</v>
      </c>
      <c r="V12" s="38">
        <v>32</v>
      </c>
      <c r="Y12" s="10"/>
    </row>
    <row r="13" spans="1:36">
      <c r="A13" s="7">
        <v>6</v>
      </c>
      <c r="B13" s="25" t="s">
        <v>427</v>
      </c>
      <c r="C13" t="s">
        <v>303</v>
      </c>
      <c r="D13" t="s">
        <v>235</v>
      </c>
      <c r="E13" s="25">
        <v>1958</v>
      </c>
      <c r="F13" s="1">
        <f>SUM(G13:AF13)</f>
        <v>254</v>
      </c>
      <c r="G13">
        <v>26</v>
      </c>
      <c r="H13">
        <v>15</v>
      </c>
      <c r="K13" s="10">
        <v>27</v>
      </c>
      <c r="L13" s="38">
        <v>15</v>
      </c>
      <c r="N13" s="10">
        <v>20</v>
      </c>
      <c r="O13" s="38">
        <v>20</v>
      </c>
      <c r="P13" s="38">
        <v>9</v>
      </c>
      <c r="Q13" s="10">
        <v>16</v>
      </c>
      <c r="R13" s="38">
        <v>27</v>
      </c>
      <c r="S13" s="38">
        <v>16</v>
      </c>
      <c r="U13" s="10">
        <v>19</v>
      </c>
      <c r="V13" s="38">
        <v>21</v>
      </c>
      <c r="W13" s="38">
        <v>23</v>
      </c>
      <c r="Y13" s="10"/>
    </row>
    <row r="14" spans="1:36">
      <c r="A14" s="7">
        <v>7</v>
      </c>
      <c r="B14" s="35" t="s">
        <v>429</v>
      </c>
      <c r="C14" t="s">
        <v>238</v>
      </c>
      <c r="D14" t="s">
        <v>235</v>
      </c>
      <c r="E14" s="24">
        <v>2006</v>
      </c>
      <c r="F14" s="1">
        <f>SUM(G14:AF14)</f>
        <v>192</v>
      </c>
      <c r="G14">
        <v>26</v>
      </c>
      <c r="H14">
        <v>31</v>
      </c>
      <c r="K14" s="10">
        <v>25</v>
      </c>
      <c r="L14" s="38">
        <v>26</v>
      </c>
      <c r="N14" s="10">
        <v>25</v>
      </c>
      <c r="O14" s="38">
        <v>30</v>
      </c>
      <c r="Q14" s="10">
        <v>29</v>
      </c>
      <c r="U14" s="10"/>
      <c r="V14" s="7"/>
      <c r="Y14" s="10"/>
    </row>
    <row r="15" spans="1:36">
      <c r="A15" s="7">
        <v>8</v>
      </c>
      <c r="B15" s="41" t="s">
        <v>860</v>
      </c>
      <c r="C15" t="s">
        <v>266</v>
      </c>
      <c r="D15" t="s">
        <v>237</v>
      </c>
      <c r="E15">
        <v>1977</v>
      </c>
      <c r="F15" s="1">
        <f>SUM(G15:AF15)</f>
        <v>189</v>
      </c>
      <c r="G15">
        <v>27</v>
      </c>
      <c r="H15">
        <v>34</v>
      </c>
      <c r="I15">
        <v>28</v>
      </c>
      <c r="K15" s="10"/>
      <c r="N15" s="10">
        <v>30</v>
      </c>
      <c r="O15">
        <v>34</v>
      </c>
      <c r="P15">
        <v>36</v>
      </c>
      <c r="Q15" s="10"/>
      <c r="U15" s="10"/>
      <c r="V15" s="7"/>
      <c r="Y15" s="10"/>
    </row>
    <row r="16" spans="1:36">
      <c r="A16" s="7">
        <v>9</v>
      </c>
      <c r="B16" s="41" t="s">
        <v>425</v>
      </c>
      <c r="C16" t="s">
        <v>384</v>
      </c>
      <c r="D16" t="s">
        <v>366</v>
      </c>
      <c r="E16">
        <v>1982</v>
      </c>
      <c r="F16" s="1">
        <f>SUM(G16:AF16)</f>
        <v>178</v>
      </c>
      <c r="G16">
        <v>30</v>
      </c>
      <c r="K16" s="10">
        <v>34</v>
      </c>
      <c r="L16">
        <v>40</v>
      </c>
      <c r="N16" s="10"/>
      <c r="Q16" s="10">
        <v>36</v>
      </c>
      <c r="U16" s="10">
        <v>38</v>
      </c>
      <c r="V16" s="7"/>
      <c r="Y16" s="10"/>
    </row>
    <row r="17" spans="1:25">
      <c r="A17" s="7">
        <v>10</v>
      </c>
      <c r="B17" s="41" t="s">
        <v>426</v>
      </c>
      <c r="C17" t="s">
        <v>315</v>
      </c>
      <c r="D17" t="s">
        <v>237</v>
      </c>
      <c r="E17">
        <v>1977</v>
      </c>
      <c r="F17" s="1">
        <f>SUM(G17:AF17)</f>
        <v>160</v>
      </c>
      <c r="G17">
        <v>15</v>
      </c>
      <c r="H17">
        <v>37</v>
      </c>
      <c r="K17" s="10">
        <v>34</v>
      </c>
      <c r="N17" s="10">
        <v>35</v>
      </c>
      <c r="Q17" s="10"/>
      <c r="U17" s="10">
        <v>39</v>
      </c>
      <c r="V17" s="7"/>
      <c r="Y17" s="10"/>
    </row>
    <row r="18" spans="1:25">
      <c r="A18" s="7">
        <v>11</v>
      </c>
      <c r="B18" s="34" t="s">
        <v>433</v>
      </c>
      <c r="C18" t="s">
        <v>247</v>
      </c>
      <c r="D18" t="s">
        <v>248</v>
      </c>
      <c r="E18" s="25">
        <v>1970</v>
      </c>
      <c r="F18" s="1">
        <f>SUM(G18:AF18)</f>
        <v>158</v>
      </c>
      <c r="G18">
        <v>22</v>
      </c>
      <c r="H18">
        <v>26</v>
      </c>
      <c r="K18" s="10">
        <v>24</v>
      </c>
      <c r="L18" s="38">
        <v>35</v>
      </c>
      <c r="N18" s="10"/>
      <c r="Q18" s="10">
        <v>33</v>
      </c>
      <c r="U18" s="10">
        <v>18</v>
      </c>
      <c r="V18" s="7"/>
      <c r="Y18" s="10"/>
    </row>
    <row r="19" spans="1:25">
      <c r="A19" s="7">
        <v>12</v>
      </c>
      <c r="B19" s="35" t="s">
        <v>430</v>
      </c>
      <c r="C19" t="s">
        <v>240</v>
      </c>
      <c r="D19" t="s">
        <v>235</v>
      </c>
      <c r="E19" s="24">
        <v>2008</v>
      </c>
      <c r="F19" s="1">
        <f>SUM(G19:AF19)</f>
        <v>155</v>
      </c>
      <c r="G19">
        <v>25</v>
      </c>
      <c r="H19">
        <v>24</v>
      </c>
      <c r="K19" s="10">
        <v>22</v>
      </c>
      <c r="N19" s="10">
        <v>12</v>
      </c>
      <c r="Q19" s="10">
        <v>28</v>
      </c>
      <c r="U19" s="10">
        <v>22</v>
      </c>
      <c r="V19" s="7">
        <v>22</v>
      </c>
      <c r="Y19" s="10"/>
    </row>
    <row r="20" spans="1:25">
      <c r="A20" s="38">
        <v>13</v>
      </c>
      <c r="B20" s="24" t="s">
        <v>675</v>
      </c>
      <c r="C20" t="s">
        <v>308</v>
      </c>
      <c r="D20" t="s">
        <v>235</v>
      </c>
      <c r="E20" s="24">
        <v>2005</v>
      </c>
      <c r="F20" s="1">
        <f>SUM(G20:AF20)</f>
        <v>151</v>
      </c>
      <c r="G20">
        <v>20</v>
      </c>
      <c r="H20">
        <v>21</v>
      </c>
      <c r="K20" s="10">
        <v>25</v>
      </c>
      <c r="L20" s="38">
        <v>13</v>
      </c>
      <c r="N20" s="10">
        <v>21</v>
      </c>
      <c r="O20" s="38">
        <v>7</v>
      </c>
      <c r="Q20" s="10">
        <v>21</v>
      </c>
      <c r="R20" s="38">
        <v>23</v>
      </c>
      <c r="U20" s="10"/>
      <c r="V20" s="7"/>
      <c r="Y20" s="10"/>
    </row>
    <row r="21" spans="1:25">
      <c r="A21" s="7">
        <v>14</v>
      </c>
      <c r="B21" t="s">
        <v>862</v>
      </c>
      <c r="C21" t="s">
        <v>373</v>
      </c>
      <c r="D21" t="s">
        <v>295</v>
      </c>
      <c r="E21">
        <v>1977</v>
      </c>
      <c r="F21" s="1">
        <f>SUM(G21:AF21)</f>
        <v>149</v>
      </c>
      <c r="G21">
        <v>42</v>
      </c>
      <c r="K21" s="10"/>
      <c r="N21" s="10">
        <v>28</v>
      </c>
      <c r="Q21" s="10">
        <v>29</v>
      </c>
      <c r="U21" s="10">
        <v>50</v>
      </c>
      <c r="V21" s="7"/>
      <c r="Y21" s="10"/>
    </row>
    <row r="22" spans="1:25">
      <c r="A22" s="7">
        <v>15</v>
      </c>
      <c r="B22" t="s">
        <v>432</v>
      </c>
      <c r="C22" t="s">
        <v>410</v>
      </c>
      <c r="D22" t="s">
        <v>246</v>
      </c>
      <c r="E22">
        <v>1975</v>
      </c>
      <c r="F22" s="1">
        <f>SUM(G22:AF22)</f>
        <v>147</v>
      </c>
      <c r="G22">
        <v>33</v>
      </c>
      <c r="K22" s="10">
        <v>31</v>
      </c>
      <c r="N22" s="10"/>
      <c r="Q22" s="10">
        <v>37</v>
      </c>
      <c r="U22" s="10">
        <v>46</v>
      </c>
      <c r="V22" s="7"/>
      <c r="Y22" s="10"/>
    </row>
    <row r="23" spans="1:25">
      <c r="A23" s="7">
        <v>16</v>
      </c>
      <c r="B23" s="24" t="s">
        <v>674</v>
      </c>
      <c r="C23" t="s">
        <v>309</v>
      </c>
      <c r="D23" t="s">
        <v>235</v>
      </c>
      <c r="E23" s="24">
        <v>2006</v>
      </c>
      <c r="F23" s="1">
        <f>SUM(G23:AF23)</f>
        <v>136</v>
      </c>
      <c r="G23">
        <v>19</v>
      </c>
      <c r="H23">
        <v>16</v>
      </c>
      <c r="K23" s="10">
        <v>23</v>
      </c>
      <c r="L23" s="38">
        <v>12</v>
      </c>
      <c r="N23" s="10">
        <v>17</v>
      </c>
      <c r="O23" s="38">
        <v>4</v>
      </c>
      <c r="Q23" s="10">
        <v>22</v>
      </c>
      <c r="U23" s="10">
        <v>16</v>
      </c>
      <c r="V23" s="7">
        <v>7</v>
      </c>
      <c r="Y23" s="10"/>
    </row>
    <row r="24" spans="1:25">
      <c r="A24" s="7">
        <v>17</v>
      </c>
      <c r="B24" s="24" t="s">
        <v>428</v>
      </c>
      <c r="C24" t="s">
        <v>304</v>
      </c>
      <c r="D24" t="s">
        <v>235</v>
      </c>
      <c r="E24" s="24">
        <v>2006</v>
      </c>
      <c r="F24" s="1">
        <f>SUM(G24:AF24)</f>
        <v>127</v>
      </c>
      <c r="G24">
        <v>25</v>
      </c>
      <c r="H24">
        <v>24</v>
      </c>
      <c r="K24" s="10"/>
      <c r="N24" s="10">
        <v>27</v>
      </c>
      <c r="Q24" s="10"/>
      <c r="U24" s="10">
        <v>24</v>
      </c>
      <c r="V24" s="7">
        <v>27</v>
      </c>
      <c r="Y24" s="10"/>
    </row>
    <row r="25" spans="1:25">
      <c r="A25" s="7">
        <v>18</v>
      </c>
      <c r="B25" s="35" t="s">
        <v>431</v>
      </c>
      <c r="C25" t="s">
        <v>328</v>
      </c>
      <c r="D25" t="s">
        <v>269</v>
      </c>
      <c r="E25" s="24">
        <v>2006</v>
      </c>
      <c r="F25" s="1">
        <f>SUM(G25:AF25)</f>
        <v>122</v>
      </c>
      <c r="G25">
        <v>34</v>
      </c>
      <c r="K25" s="10">
        <v>32</v>
      </c>
      <c r="L25">
        <v>38</v>
      </c>
      <c r="N25" s="10">
        <v>18</v>
      </c>
      <c r="Q25" s="10"/>
      <c r="U25" s="10"/>
      <c r="V25" s="7"/>
      <c r="Y25" s="10"/>
    </row>
    <row r="26" spans="1:25">
      <c r="A26" s="7">
        <v>19</v>
      </c>
      <c r="B26" s="34" t="s">
        <v>861</v>
      </c>
      <c r="C26" t="s">
        <v>374</v>
      </c>
      <c r="D26" t="s">
        <v>242</v>
      </c>
      <c r="E26" s="25">
        <v>1962</v>
      </c>
      <c r="F26" s="1">
        <f>SUM(G26:AF26)</f>
        <v>114</v>
      </c>
      <c r="G26">
        <v>41</v>
      </c>
      <c r="K26" s="10"/>
      <c r="N26" s="10">
        <v>46</v>
      </c>
      <c r="Q26" s="10">
        <v>27</v>
      </c>
      <c r="U26" s="10"/>
      <c r="V26" s="7"/>
      <c r="Y26" s="10"/>
    </row>
    <row r="27" spans="1:25">
      <c r="A27" s="7">
        <v>20</v>
      </c>
      <c r="C27" t="s">
        <v>243</v>
      </c>
      <c r="D27" t="s">
        <v>244</v>
      </c>
      <c r="E27" s="24">
        <v>2009</v>
      </c>
      <c r="F27" s="1">
        <f>SUM(G27:AF27)</f>
        <v>113</v>
      </c>
      <c r="G27">
        <v>24</v>
      </c>
      <c r="K27" s="10"/>
      <c r="N27" s="10">
        <v>17</v>
      </c>
      <c r="Q27" s="10">
        <v>24</v>
      </c>
      <c r="R27">
        <v>24</v>
      </c>
      <c r="U27" s="10">
        <v>24</v>
      </c>
      <c r="V27" s="7"/>
      <c r="Y27" s="10"/>
    </row>
    <row r="28" spans="1:25">
      <c r="A28" s="7">
        <v>21</v>
      </c>
      <c r="B28" s="34" t="s">
        <v>434</v>
      </c>
      <c r="C28" t="s">
        <v>377</v>
      </c>
      <c r="D28" t="s">
        <v>378</v>
      </c>
      <c r="E28" s="25">
        <v>1973</v>
      </c>
      <c r="F28" s="1">
        <f>SUM(G28:AF28)</f>
        <v>112</v>
      </c>
      <c r="G28">
        <v>37</v>
      </c>
      <c r="K28" s="10">
        <v>35</v>
      </c>
      <c r="N28" s="10"/>
      <c r="Q28" s="10">
        <v>40</v>
      </c>
      <c r="U28" s="10"/>
      <c r="V28" s="7"/>
      <c r="Y28" s="10"/>
    </row>
    <row r="29" spans="1:25">
      <c r="A29" s="7">
        <v>22</v>
      </c>
      <c r="B29" t="s">
        <v>435</v>
      </c>
      <c r="C29" t="s">
        <v>409</v>
      </c>
      <c r="D29" t="s">
        <v>366</v>
      </c>
      <c r="E29">
        <v>1979</v>
      </c>
      <c r="F29" s="1">
        <f>SUM(G29:AF29)</f>
        <v>111</v>
      </c>
      <c r="G29">
        <v>41</v>
      </c>
      <c r="K29" s="10"/>
      <c r="N29" s="10"/>
      <c r="Q29" s="10"/>
      <c r="U29" s="10">
        <v>34</v>
      </c>
      <c r="V29" s="7">
        <v>36</v>
      </c>
      <c r="Y29" s="10"/>
    </row>
    <row r="30" spans="1:25">
      <c r="A30" s="7">
        <v>23</v>
      </c>
      <c r="B30" s="41"/>
      <c r="C30" t="s">
        <v>411</v>
      </c>
      <c r="D30" t="s">
        <v>235</v>
      </c>
      <c r="E30">
        <v>1975</v>
      </c>
      <c r="F30" s="1">
        <f>SUM(G30:AF30)</f>
        <v>109</v>
      </c>
      <c r="G30">
        <v>29</v>
      </c>
      <c r="K30" s="10">
        <v>38</v>
      </c>
      <c r="N30" s="10">
        <v>42</v>
      </c>
      <c r="Q30" s="10"/>
      <c r="U30" s="10"/>
      <c r="V30" s="7"/>
      <c r="Y30" s="10"/>
    </row>
    <row r="31" spans="1:25">
      <c r="A31" s="7">
        <v>24</v>
      </c>
      <c r="B31" s="41"/>
      <c r="C31" t="s">
        <v>394</v>
      </c>
      <c r="D31" t="s">
        <v>395</v>
      </c>
      <c r="E31" s="25">
        <v>1951</v>
      </c>
      <c r="F31" s="1">
        <f>SUM(G31:AF31)</f>
        <v>107</v>
      </c>
      <c r="G31">
        <v>15</v>
      </c>
      <c r="K31" s="10">
        <v>29</v>
      </c>
      <c r="L31">
        <v>10</v>
      </c>
      <c r="N31" s="10"/>
      <c r="Q31" s="10">
        <v>9</v>
      </c>
      <c r="U31" s="10">
        <v>25</v>
      </c>
      <c r="V31" s="7">
        <v>19</v>
      </c>
      <c r="Y31" s="10"/>
    </row>
    <row r="32" spans="1:25">
      <c r="A32" s="7">
        <v>25</v>
      </c>
      <c r="B32" s="44"/>
      <c r="C32" t="s">
        <v>332</v>
      </c>
      <c r="D32" t="s">
        <v>269</v>
      </c>
      <c r="E32" s="25">
        <v>1944</v>
      </c>
      <c r="F32" s="1">
        <f>SUM(G32:AF32)</f>
        <v>106</v>
      </c>
      <c r="G32">
        <v>25</v>
      </c>
      <c r="K32" s="10">
        <v>26</v>
      </c>
      <c r="N32" s="10">
        <v>14</v>
      </c>
      <c r="Q32" s="10">
        <v>25</v>
      </c>
      <c r="U32" s="10">
        <v>16</v>
      </c>
      <c r="V32" s="7"/>
      <c r="Y32" s="10"/>
    </row>
    <row r="33" spans="1:25">
      <c r="A33" s="7">
        <v>26</v>
      </c>
      <c r="C33" t="s">
        <v>344</v>
      </c>
      <c r="D33" t="s">
        <v>345</v>
      </c>
      <c r="E33" s="25">
        <v>1974</v>
      </c>
      <c r="F33" s="1">
        <f>SUM(G33:AF33)</f>
        <v>106</v>
      </c>
      <c r="G33">
        <v>37</v>
      </c>
      <c r="K33" s="10">
        <v>36</v>
      </c>
      <c r="N33" s="10"/>
      <c r="Q33" s="10">
        <v>33</v>
      </c>
      <c r="U33" s="10"/>
      <c r="V33" s="7"/>
      <c r="Y33" s="10"/>
    </row>
    <row r="34" spans="1:25">
      <c r="A34" s="7">
        <v>27</v>
      </c>
      <c r="B34" s="41"/>
      <c r="C34" t="s">
        <v>744</v>
      </c>
      <c r="D34" t="s">
        <v>244</v>
      </c>
      <c r="E34" s="25">
        <v>1973</v>
      </c>
      <c r="F34" s="1">
        <f>SUM(G34:AF34)</f>
        <v>106</v>
      </c>
      <c r="K34" s="10"/>
      <c r="N34" s="10">
        <v>42</v>
      </c>
      <c r="Q34" s="10">
        <v>37</v>
      </c>
      <c r="U34" s="10">
        <v>27</v>
      </c>
      <c r="V34" s="7"/>
      <c r="Y34" s="10"/>
    </row>
    <row r="35" spans="1:25">
      <c r="A35" s="7">
        <v>28</v>
      </c>
      <c r="B35" s="44"/>
      <c r="C35" t="s">
        <v>333</v>
      </c>
      <c r="D35" t="s">
        <v>269</v>
      </c>
      <c r="E35" s="25">
        <v>1939</v>
      </c>
      <c r="F35" s="1">
        <f>SUM(G35:AF35)</f>
        <v>103</v>
      </c>
      <c r="G35">
        <v>22</v>
      </c>
      <c r="K35" s="10">
        <v>25</v>
      </c>
      <c r="N35" s="10">
        <v>27</v>
      </c>
      <c r="Q35" s="10">
        <v>10</v>
      </c>
      <c r="U35" s="10">
        <v>19</v>
      </c>
      <c r="V35" s="7"/>
      <c r="Y35" s="10"/>
    </row>
    <row r="36" spans="1:25">
      <c r="A36" s="7">
        <v>29</v>
      </c>
      <c r="B36" s="41"/>
      <c r="C36" t="s">
        <v>352</v>
      </c>
      <c r="D36" t="s">
        <v>353</v>
      </c>
      <c r="E36" s="25">
        <v>1969</v>
      </c>
      <c r="F36" s="1">
        <f>SUM(G36:AF36)</f>
        <v>98</v>
      </c>
      <c r="G36">
        <v>25</v>
      </c>
      <c r="K36" s="10">
        <v>22</v>
      </c>
      <c r="N36" s="10"/>
      <c r="Q36" s="10">
        <v>21</v>
      </c>
      <c r="U36" s="10">
        <v>30</v>
      </c>
      <c r="V36" s="7"/>
      <c r="Y36" s="10"/>
    </row>
    <row r="37" spans="1:25">
      <c r="A37" s="7">
        <v>30</v>
      </c>
      <c r="B37" s="25" t="s">
        <v>424</v>
      </c>
      <c r="C37" t="s">
        <v>291</v>
      </c>
      <c r="D37" t="s">
        <v>242</v>
      </c>
      <c r="E37" s="25">
        <v>1968</v>
      </c>
      <c r="F37" s="1">
        <f>SUM(G37:AF37)</f>
        <v>98</v>
      </c>
      <c r="G37">
        <v>23</v>
      </c>
      <c r="H37">
        <v>30</v>
      </c>
      <c r="K37" s="10">
        <v>30</v>
      </c>
      <c r="L37" s="38">
        <v>15</v>
      </c>
      <c r="N37" s="10"/>
      <c r="Q37" s="10"/>
      <c r="U37" s="10"/>
      <c r="V37" s="7"/>
      <c r="Y37" s="10"/>
    </row>
    <row r="38" spans="1:25">
      <c r="A38" s="7">
        <v>31</v>
      </c>
      <c r="B38" s="44"/>
      <c r="C38" t="s">
        <v>371</v>
      </c>
      <c r="D38" t="s">
        <v>324</v>
      </c>
      <c r="E38" s="25">
        <v>1972</v>
      </c>
      <c r="F38" s="1">
        <f>SUM(G38:AF38)</f>
        <v>96</v>
      </c>
      <c r="G38">
        <v>46</v>
      </c>
      <c r="K38" s="10">
        <v>50</v>
      </c>
      <c r="N38" s="10"/>
      <c r="Q38" s="10"/>
      <c r="U38" s="10"/>
      <c r="V38" s="7"/>
      <c r="Y38" s="10"/>
    </row>
    <row r="39" spans="1:25">
      <c r="A39" s="7">
        <v>32</v>
      </c>
      <c r="B39" s="35" t="s">
        <v>863</v>
      </c>
      <c r="C39" t="s">
        <v>252</v>
      </c>
      <c r="D39" t="s">
        <v>235</v>
      </c>
      <c r="E39" s="24">
        <v>2005</v>
      </c>
      <c r="F39" s="1">
        <f>SUM(G39:AF39)</f>
        <v>94</v>
      </c>
      <c r="G39">
        <v>20</v>
      </c>
      <c r="H39">
        <v>17</v>
      </c>
      <c r="K39" s="10">
        <v>22</v>
      </c>
      <c r="N39" s="10">
        <v>17</v>
      </c>
      <c r="Q39" s="10"/>
      <c r="U39" s="10">
        <v>18</v>
      </c>
      <c r="V39" s="7"/>
      <c r="Y39" s="10"/>
    </row>
    <row r="40" spans="1:25">
      <c r="A40" s="7">
        <v>33</v>
      </c>
      <c r="B40" s="44"/>
      <c r="C40" t="s">
        <v>379</v>
      </c>
      <c r="D40" t="s">
        <v>257</v>
      </c>
      <c r="E40">
        <v>1986</v>
      </c>
      <c r="F40" s="1">
        <f>SUM(G40:AF40)</f>
        <v>88</v>
      </c>
      <c r="G40">
        <v>35</v>
      </c>
      <c r="K40" s="10">
        <v>28</v>
      </c>
      <c r="N40" s="10"/>
      <c r="Q40" s="10">
        <v>25</v>
      </c>
      <c r="U40" s="10"/>
      <c r="V40" s="7"/>
      <c r="Y40" s="10"/>
    </row>
    <row r="41" spans="1:25">
      <c r="A41" s="7">
        <v>34</v>
      </c>
      <c r="B41" s="44"/>
      <c r="C41" t="s">
        <v>408</v>
      </c>
      <c r="D41" t="s">
        <v>242</v>
      </c>
      <c r="E41">
        <v>1986</v>
      </c>
      <c r="F41" s="1">
        <f>SUM(G41:AF41)</f>
        <v>87</v>
      </c>
      <c r="G41">
        <v>45</v>
      </c>
      <c r="K41" s="10">
        <v>42</v>
      </c>
      <c r="N41" s="10"/>
      <c r="Q41" s="10"/>
      <c r="U41" s="10"/>
      <c r="V41" s="7"/>
      <c r="Y41" s="10"/>
    </row>
    <row r="42" spans="1:25">
      <c r="A42" s="7">
        <v>35</v>
      </c>
      <c r="B42" s="1" t="s">
        <v>436</v>
      </c>
      <c r="C42" t="s">
        <v>305</v>
      </c>
      <c r="D42" t="s">
        <v>257</v>
      </c>
      <c r="F42" s="1">
        <f>SUM(G42:AF42)</f>
        <v>86</v>
      </c>
      <c r="G42">
        <v>23</v>
      </c>
      <c r="K42" s="10">
        <v>27</v>
      </c>
      <c r="N42" s="10"/>
      <c r="Q42" s="10">
        <v>17</v>
      </c>
      <c r="U42" s="10">
        <v>19</v>
      </c>
      <c r="V42" s="7"/>
      <c r="Y42" s="10"/>
    </row>
    <row r="43" spans="1:25">
      <c r="A43" s="7">
        <v>36</v>
      </c>
      <c r="C43" t="s">
        <v>658</v>
      </c>
      <c r="D43" t="s">
        <v>659</v>
      </c>
      <c r="E43">
        <v>1981</v>
      </c>
      <c r="F43" s="1">
        <f>SUM(G43:AF43)</f>
        <v>81</v>
      </c>
      <c r="K43" s="40">
        <v>24</v>
      </c>
      <c r="N43" s="10"/>
      <c r="Q43" s="10">
        <v>25</v>
      </c>
      <c r="U43" s="10">
        <v>32</v>
      </c>
      <c r="V43" s="7"/>
      <c r="Y43" s="10"/>
    </row>
    <row r="44" spans="1:25">
      <c r="A44" s="7">
        <v>37</v>
      </c>
      <c r="B44" s="44"/>
      <c r="C44" t="s">
        <v>288</v>
      </c>
      <c r="D44" t="s">
        <v>257</v>
      </c>
      <c r="F44" s="1">
        <f>SUM(G44:AF44)</f>
        <v>81</v>
      </c>
      <c r="G44">
        <v>2</v>
      </c>
      <c r="H44">
        <v>33</v>
      </c>
      <c r="K44" s="10">
        <v>46</v>
      </c>
      <c r="N44" s="10"/>
      <c r="Q44" s="10"/>
      <c r="U44" s="10"/>
      <c r="V44" s="7"/>
      <c r="Y44" s="10"/>
    </row>
    <row r="45" spans="1:25">
      <c r="A45" s="7">
        <v>38</v>
      </c>
      <c r="C45" t="s">
        <v>296</v>
      </c>
      <c r="D45" t="s">
        <v>237</v>
      </c>
      <c r="E45" s="25">
        <v>1969</v>
      </c>
      <c r="F45" s="1">
        <f>SUM(G45:AF45)</f>
        <v>79</v>
      </c>
      <c r="G45">
        <v>34</v>
      </c>
      <c r="K45" s="10"/>
      <c r="N45" s="10">
        <v>32</v>
      </c>
      <c r="Q45" s="10">
        <v>13</v>
      </c>
      <c r="U45" s="10"/>
      <c r="V45" s="7"/>
      <c r="Y45" s="10"/>
    </row>
    <row r="46" spans="1:25">
      <c r="A46" s="7">
        <v>39</v>
      </c>
      <c r="B46" s="35" t="s">
        <v>864</v>
      </c>
      <c r="C46" t="s">
        <v>601</v>
      </c>
      <c r="D46" t="s">
        <v>235</v>
      </c>
      <c r="E46" s="24">
        <v>2007</v>
      </c>
      <c r="F46" s="1">
        <f>SUM(G46:AF46)</f>
        <v>76</v>
      </c>
      <c r="K46" s="10">
        <v>26</v>
      </c>
      <c r="L46">
        <v>28</v>
      </c>
      <c r="N46" s="10">
        <v>22</v>
      </c>
      <c r="Q46" s="10"/>
      <c r="U46" s="10"/>
      <c r="V46" s="7"/>
      <c r="Y46" s="10"/>
    </row>
    <row r="47" spans="1:25">
      <c r="A47" s="7">
        <v>40</v>
      </c>
      <c r="B47" s="35" t="s">
        <v>437</v>
      </c>
      <c r="C47" t="s">
        <v>250</v>
      </c>
      <c r="D47" t="s">
        <v>242</v>
      </c>
      <c r="E47" s="24">
        <v>2006</v>
      </c>
      <c r="F47" s="1">
        <f>SUM(G47:AF47)</f>
        <v>76</v>
      </c>
      <c r="G47">
        <v>21</v>
      </c>
      <c r="H47">
        <v>22</v>
      </c>
      <c r="K47" s="10">
        <v>10</v>
      </c>
      <c r="N47" s="10"/>
      <c r="Q47" s="10">
        <v>23</v>
      </c>
      <c r="U47" s="10"/>
      <c r="V47" s="7"/>
      <c r="Y47" s="10"/>
    </row>
    <row r="48" spans="1:25">
      <c r="A48" s="7">
        <v>41</v>
      </c>
      <c r="C48" t="s">
        <v>292</v>
      </c>
      <c r="D48" t="s">
        <v>269</v>
      </c>
      <c r="F48" s="1">
        <f>SUM(G48:AF48)</f>
        <v>74</v>
      </c>
      <c r="G48">
        <v>17</v>
      </c>
      <c r="K48" s="10">
        <v>26</v>
      </c>
      <c r="L48">
        <v>31</v>
      </c>
      <c r="N48" s="10"/>
      <c r="Q48" s="10"/>
      <c r="U48" s="10"/>
      <c r="V48" s="7"/>
      <c r="Y48" s="10"/>
    </row>
    <row r="49" spans="1:25">
      <c r="A49" s="7">
        <v>42</v>
      </c>
      <c r="C49" t="s">
        <v>321</v>
      </c>
      <c r="D49" t="s">
        <v>244</v>
      </c>
      <c r="E49" s="24">
        <v>2007</v>
      </c>
      <c r="F49" s="1">
        <f>SUM(G49:AF49)</f>
        <v>73</v>
      </c>
      <c r="G49">
        <v>4</v>
      </c>
      <c r="K49" s="10"/>
      <c r="N49" s="10"/>
      <c r="Q49" s="10">
        <v>25</v>
      </c>
      <c r="R49">
        <v>18</v>
      </c>
      <c r="U49" s="10">
        <v>26</v>
      </c>
      <c r="V49" s="7"/>
      <c r="Y49" s="10"/>
    </row>
    <row r="50" spans="1:25">
      <c r="A50" s="7">
        <v>43</v>
      </c>
      <c r="C50" t="s">
        <v>635</v>
      </c>
      <c r="D50" t="s">
        <v>235</v>
      </c>
      <c r="E50" s="24">
        <v>2008</v>
      </c>
      <c r="F50" s="1">
        <f>SUM(G50:AF50)</f>
        <v>72</v>
      </c>
      <c r="K50" s="40">
        <v>29</v>
      </c>
      <c r="L50">
        <v>17</v>
      </c>
      <c r="N50" s="10"/>
      <c r="Q50" s="10">
        <v>26</v>
      </c>
      <c r="U50" s="10"/>
      <c r="V50" s="7"/>
      <c r="Y50" s="10"/>
    </row>
    <row r="51" spans="1:25">
      <c r="A51" s="7">
        <v>44</v>
      </c>
      <c r="B51" s="1" t="s">
        <v>439</v>
      </c>
      <c r="C51" t="s">
        <v>376</v>
      </c>
      <c r="D51" t="s">
        <v>246</v>
      </c>
      <c r="E51">
        <v>1976</v>
      </c>
      <c r="F51" s="1">
        <f>SUM(G51:AF51)</f>
        <v>72</v>
      </c>
      <c r="G51">
        <v>38</v>
      </c>
      <c r="K51" s="10"/>
      <c r="N51" s="10"/>
      <c r="Q51" s="10">
        <v>34</v>
      </c>
      <c r="U51" s="10"/>
      <c r="V51" s="7"/>
      <c r="Y51" s="10"/>
    </row>
    <row r="52" spans="1:25">
      <c r="A52" s="7">
        <v>45</v>
      </c>
      <c r="B52" s="41"/>
      <c r="C52" t="s">
        <v>249</v>
      </c>
      <c r="D52" t="s">
        <v>242</v>
      </c>
      <c r="E52" s="24">
        <v>2009</v>
      </c>
      <c r="F52" s="1">
        <f>SUM(G52:AF52)</f>
        <v>67</v>
      </c>
      <c r="G52">
        <v>22</v>
      </c>
      <c r="H52">
        <v>12</v>
      </c>
      <c r="K52" s="10"/>
      <c r="N52" s="10">
        <v>23</v>
      </c>
      <c r="O52">
        <v>10</v>
      </c>
      <c r="Q52" s="10"/>
      <c r="U52" s="10"/>
      <c r="V52" s="7"/>
      <c r="Y52" s="10"/>
    </row>
    <row r="53" spans="1:25">
      <c r="A53" s="7">
        <v>46</v>
      </c>
      <c r="C53" t="s">
        <v>241</v>
      </c>
      <c r="D53" t="s">
        <v>242</v>
      </c>
      <c r="E53" s="24">
        <v>2005</v>
      </c>
      <c r="F53" s="1">
        <f>SUM(G53:AF53)</f>
        <v>67</v>
      </c>
      <c r="G53">
        <v>24</v>
      </c>
      <c r="H53">
        <v>25</v>
      </c>
      <c r="K53" s="10">
        <v>18</v>
      </c>
      <c r="N53" s="10"/>
      <c r="Q53" s="10"/>
      <c r="U53" s="10"/>
      <c r="V53" s="7"/>
      <c r="Y53" s="10"/>
    </row>
    <row r="54" spans="1:25">
      <c r="A54" s="7">
        <v>47</v>
      </c>
      <c r="C54" t="s">
        <v>852</v>
      </c>
      <c r="D54" t="s">
        <v>340</v>
      </c>
      <c r="E54" s="25">
        <v>1971</v>
      </c>
      <c r="F54" s="1">
        <f>SUM(G54:AF54)</f>
        <v>66</v>
      </c>
      <c r="K54" s="10"/>
      <c r="N54" s="10"/>
      <c r="Q54" s="10">
        <v>31</v>
      </c>
      <c r="R54">
        <v>35</v>
      </c>
      <c r="U54" s="10"/>
      <c r="V54" s="7"/>
      <c r="Y54" s="10"/>
    </row>
    <row r="55" spans="1:25">
      <c r="A55" s="7">
        <v>48</v>
      </c>
      <c r="C55" t="s">
        <v>603</v>
      </c>
      <c r="D55" t="s">
        <v>235</v>
      </c>
      <c r="E55" s="24">
        <v>2010</v>
      </c>
      <c r="F55" s="1">
        <f>SUM(G55:AF55)</f>
        <v>66</v>
      </c>
      <c r="K55" s="10">
        <v>23</v>
      </c>
      <c r="L55">
        <v>24</v>
      </c>
      <c r="N55" s="10">
        <v>19</v>
      </c>
      <c r="Q55" s="10"/>
      <c r="U55" s="10"/>
      <c r="V55" s="7"/>
      <c r="Y55" s="10"/>
    </row>
    <row r="56" spans="1:25">
      <c r="A56" s="7">
        <v>49</v>
      </c>
      <c r="B56" s="41" t="s">
        <v>440</v>
      </c>
      <c r="C56" t="s">
        <v>664</v>
      </c>
      <c r="D56" t="s">
        <v>665</v>
      </c>
      <c r="E56">
        <v>1976</v>
      </c>
      <c r="F56" s="1">
        <f>SUM(G56:AF56)</f>
        <v>65</v>
      </c>
      <c r="K56" s="40">
        <v>15</v>
      </c>
      <c r="N56" s="10">
        <v>50</v>
      </c>
      <c r="Q56" s="10"/>
      <c r="U56" s="10"/>
      <c r="V56" s="7"/>
      <c r="Y56" s="10"/>
    </row>
    <row r="57" spans="1:25">
      <c r="A57" s="7">
        <v>50</v>
      </c>
      <c r="C57" t="s">
        <v>239</v>
      </c>
      <c r="D57" t="s">
        <v>235</v>
      </c>
      <c r="E57" s="24">
        <v>2005</v>
      </c>
      <c r="F57" s="1">
        <f>SUM(G57:AF57)</f>
        <v>62</v>
      </c>
      <c r="G57">
        <v>25</v>
      </c>
      <c r="H57">
        <v>19</v>
      </c>
      <c r="K57" s="10"/>
      <c r="N57" s="10">
        <v>18</v>
      </c>
      <c r="Q57" s="10"/>
      <c r="U57" s="10"/>
      <c r="V57" s="7"/>
      <c r="Y57" s="10"/>
    </row>
    <row r="58" spans="1:25">
      <c r="A58" s="7">
        <v>51</v>
      </c>
      <c r="C58" t="s">
        <v>600</v>
      </c>
      <c r="D58" t="s">
        <v>235</v>
      </c>
      <c r="E58" s="24">
        <v>2005</v>
      </c>
      <c r="F58" s="1">
        <f>SUM(G58:AF58)</f>
        <v>61</v>
      </c>
      <c r="K58" s="10">
        <v>27</v>
      </c>
      <c r="L58">
        <v>8</v>
      </c>
      <c r="N58" s="10"/>
      <c r="Q58" s="10">
        <v>26</v>
      </c>
      <c r="U58" s="10"/>
      <c r="V58" s="7"/>
      <c r="Y58" s="10"/>
    </row>
    <row r="59" spans="1:25">
      <c r="A59" s="7">
        <v>52</v>
      </c>
      <c r="B59" s="1"/>
      <c r="C59" t="s">
        <v>609</v>
      </c>
      <c r="D59" t="s">
        <v>257</v>
      </c>
      <c r="F59" s="1">
        <f>SUM(G59:AF59)</f>
        <v>60</v>
      </c>
      <c r="K59" s="10">
        <v>15</v>
      </c>
      <c r="L59">
        <v>13</v>
      </c>
      <c r="N59" s="10">
        <v>20</v>
      </c>
      <c r="Q59" s="10"/>
      <c r="U59" s="10">
        <v>12</v>
      </c>
      <c r="V59" s="7"/>
      <c r="Y59" s="10"/>
    </row>
    <row r="60" spans="1:25">
      <c r="A60" s="7">
        <v>53</v>
      </c>
      <c r="B60" s="25" t="s">
        <v>902</v>
      </c>
      <c r="C60" t="s">
        <v>602</v>
      </c>
      <c r="D60" t="s">
        <v>246</v>
      </c>
      <c r="E60" s="25">
        <v>1974</v>
      </c>
      <c r="F60" s="1">
        <f>SUM(G60:AF60)</f>
        <v>60</v>
      </c>
      <c r="K60" s="10">
        <v>26</v>
      </c>
      <c r="L60">
        <v>34</v>
      </c>
      <c r="N60" s="10"/>
      <c r="Q60" s="10"/>
      <c r="U60" s="10"/>
      <c r="V60" s="7"/>
      <c r="Y60" s="10"/>
    </row>
    <row r="61" spans="1:25">
      <c r="A61" s="7">
        <v>54</v>
      </c>
      <c r="C61" t="s">
        <v>263</v>
      </c>
      <c r="D61" t="s">
        <v>242</v>
      </c>
      <c r="F61" s="1">
        <f>SUM(G61:AF61)</f>
        <v>60</v>
      </c>
      <c r="G61">
        <v>15</v>
      </c>
      <c r="H61">
        <v>9</v>
      </c>
      <c r="K61" s="10"/>
      <c r="N61" s="10">
        <v>23</v>
      </c>
      <c r="O61">
        <v>13</v>
      </c>
      <c r="Q61" s="10"/>
      <c r="U61" s="10"/>
      <c r="V61" s="7"/>
      <c r="Y61" s="10"/>
    </row>
    <row r="62" spans="1:25">
      <c r="A62" s="7">
        <v>55</v>
      </c>
      <c r="B62" s="25" t="s">
        <v>438</v>
      </c>
      <c r="C62" t="s">
        <v>268</v>
      </c>
      <c r="D62" t="s">
        <v>269</v>
      </c>
      <c r="E62" s="25">
        <v>1952</v>
      </c>
      <c r="F62" s="1">
        <f>SUM(G62:AF62)</f>
        <v>60</v>
      </c>
      <c r="G62">
        <v>12</v>
      </c>
      <c r="K62" s="10">
        <v>16</v>
      </c>
      <c r="N62" s="10">
        <v>6</v>
      </c>
      <c r="Q62" s="10">
        <v>15</v>
      </c>
      <c r="U62" s="10">
        <v>11</v>
      </c>
      <c r="V62" s="7"/>
      <c r="Y62" s="10"/>
    </row>
    <row r="63" spans="1:25">
      <c r="A63" s="7">
        <v>56</v>
      </c>
      <c r="C63" t="s">
        <v>290</v>
      </c>
      <c r="D63" t="s">
        <v>257</v>
      </c>
      <c r="F63" s="1">
        <f>SUM(G63:AF63)</f>
        <v>60</v>
      </c>
      <c r="G63">
        <v>26</v>
      </c>
      <c r="K63" s="10"/>
      <c r="N63" s="10">
        <v>34</v>
      </c>
      <c r="Q63" s="10"/>
      <c r="U63" s="10"/>
      <c r="V63" s="7"/>
      <c r="Y63" s="10"/>
    </row>
    <row r="64" spans="1:25">
      <c r="A64" s="7">
        <v>57</v>
      </c>
      <c r="C64" t="s">
        <v>636</v>
      </c>
      <c r="D64" t="s">
        <v>235</v>
      </c>
      <c r="E64" s="24">
        <v>2009</v>
      </c>
      <c r="F64" s="1">
        <f>SUM(G64:AF64)</f>
        <v>59</v>
      </c>
      <c r="K64" s="40">
        <v>23</v>
      </c>
      <c r="L64">
        <v>16</v>
      </c>
      <c r="N64" s="10"/>
      <c r="Q64" s="10">
        <v>20</v>
      </c>
      <c r="U64" s="10"/>
      <c r="V64" s="7"/>
      <c r="Y64" s="10"/>
    </row>
    <row r="65" spans="1:25">
      <c r="A65" s="7">
        <v>58</v>
      </c>
      <c r="C65" t="s">
        <v>331</v>
      </c>
      <c r="D65" t="s">
        <v>269</v>
      </c>
      <c r="E65" s="24">
        <v>2006</v>
      </c>
      <c r="F65" s="1">
        <f>SUM(G65:AF65)</f>
        <v>59</v>
      </c>
      <c r="G65">
        <v>28</v>
      </c>
      <c r="K65" s="10">
        <v>31</v>
      </c>
      <c r="N65" s="10"/>
      <c r="Q65" s="10"/>
      <c r="U65" s="10"/>
      <c r="V65" s="7"/>
      <c r="Y65" s="10"/>
    </row>
    <row r="66" spans="1:25">
      <c r="A66" s="7">
        <v>59</v>
      </c>
      <c r="C66" t="s">
        <v>385</v>
      </c>
      <c r="D66" t="s">
        <v>386</v>
      </c>
      <c r="E66" s="25">
        <v>1970</v>
      </c>
      <c r="F66" s="1">
        <f>SUM(G66:AF66)</f>
        <v>56</v>
      </c>
      <c r="G66">
        <v>29</v>
      </c>
      <c r="K66" s="10"/>
      <c r="N66" s="10">
        <v>27</v>
      </c>
      <c r="Q66" s="10"/>
      <c r="U66" s="10"/>
      <c r="V66" s="7"/>
      <c r="Y66" s="10"/>
    </row>
    <row r="67" spans="1:25">
      <c r="A67" s="7">
        <v>60</v>
      </c>
      <c r="C67" t="s">
        <v>392</v>
      </c>
      <c r="D67" t="s">
        <v>342</v>
      </c>
      <c r="E67" s="25">
        <v>1943</v>
      </c>
      <c r="F67" s="1">
        <f>SUM(G67:AF67)</f>
        <v>54</v>
      </c>
      <c r="G67">
        <v>17</v>
      </c>
      <c r="K67" s="10"/>
      <c r="N67" s="10">
        <v>14</v>
      </c>
      <c r="Q67" s="10">
        <v>23</v>
      </c>
      <c r="U67" s="10"/>
      <c r="V67" s="7"/>
      <c r="Y67" s="10"/>
    </row>
    <row r="68" spans="1:25">
      <c r="A68" s="7">
        <v>61</v>
      </c>
      <c r="C68" t="s">
        <v>625</v>
      </c>
      <c r="D68" t="s">
        <v>257</v>
      </c>
      <c r="F68" s="1">
        <f>SUM(G68:AF68)</f>
        <v>54</v>
      </c>
      <c r="K68" s="40">
        <v>28</v>
      </c>
      <c r="N68" s="10"/>
      <c r="Q68" s="10"/>
      <c r="U68" s="10">
        <v>26</v>
      </c>
      <c r="V68" s="7"/>
      <c r="Y68" s="10"/>
    </row>
    <row r="69" spans="1:25">
      <c r="A69" s="7">
        <v>62</v>
      </c>
      <c r="B69" s="45"/>
      <c r="C69" t="s">
        <v>289</v>
      </c>
      <c r="D69" t="s">
        <v>246</v>
      </c>
      <c r="F69" s="1">
        <f>SUM(G69:AF69)</f>
        <v>51</v>
      </c>
      <c r="G69">
        <v>29</v>
      </c>
      <c r="K69" s="10"/>
      <c r="N69" s="10">
        <v>22</v>
      </c>
      <c r="Q69" s="10"/>
      <c r="U69" s="10"/>
      <c r="V69" s="7"/>
      <c r="Y69" s="10"/>
    </row>
    <row r="70" spans="1:25">
      <c r="A70" s="7">
        <v>63</v>
      </c>
      <c r="B70" s="41"/>
      <c r="C70" t="s">
        <v>841</v>
      </c>
      <c r="D70" t="s">
        <v>342</v>
      </c>
      <c r="E70" s="44">
        <v>1975</v>
      </c>
      <c r="F70" s="1">
        <f>SUM(G70:AF70)</f>
        <v>50</v>
      </c>
      <c r="K70" s="10"/>
      <c r="N70" s="10"/>
      <c r="Q70" s="10">
        <v>50</v>
      </c>
      <c r="U70" s="10"/>
      <c r="V70" s="7"/>
      <c r="Y70" s="10"/>
    </row>
    <row r="71" spans="1:25">
      <c r="A71" s="7">
        <v>64</v>
      </c>
      <c r="C71" t="s">
        <v>407</v>
      </c>
      <c r="D71" t="s">
        <v>269</v>
      </c>
      <c r="E71">
        <v>1977</v>
      </c>
      <c r="F71" s="1">
        <f>SUM(G71:AF71)</f>
        <v>50</v>
      </c>
      <c r="G71">
        <v>50</v>
      </c>
      <c r="K71" s="10"/>
      <c r="N71" s="10"/>
      <c r="Q71" s="10"/>
      <c r="U71" s="10"/>
      <c r="V71" s="7"/>
      <c r="Y71" s="10"/>
    </row>
    <row r="72" spans="1:25">
      <c r="A72" s="7">
        <v>65</v>
      </c>
      <c r="C72" t="s">
        <v>260</v>
      </c>
      <c r="D72" t="s">
        <v>257</v>
      </c>
      <c r="F72" s="1">
        <f>SUM(G72:AF72)</f>
        <v>48</v>
      </c>
      <c r="G72">
        <v>17</v>
      </c>
      <c r="H72">
        <v>6</v>
      </c>
      <c r="K72" s="10">
        <v>10</v>
      </c>
      <c r="L72" s="38">
        <v>10</v>
      </c>
      <c r="N72" s="10">
        <v>5</v>
      </c>
      <c r="Q72" s="10"/>
      <c r="U72" s="10"/>
      <c r="V72" s="7"/>
      <c r="Y72" s="10"/>
    </row>
    <row r="73" spans="1:25">
      <c r="A73" s="7">
        <v>66</v>
      </c>
      <c r="C73" t="s">
        <v>299</v>
      </c>
      <c r="D73" t="s">
        <v>242</v>
      </c>
      <c r="E73" s="24">
        <v>2008</v>
      </c>
      <c r="F73" s="1">
        <f>SUM(G73:AF73)</f>
        <v>47</v>
      </c>
      <c r="G73">
        <v>28</v>
      </c>
      <c r="K73" s="10">
        <v>19</v>
      </c>
      <c r="N73" s="10"/>
      <c r="Q73" s="10"/>
      <c r="U73" s="10"/>
      <c r="V73" s="7"/>
      <c r="Y73" s="10"/>
    </row>
    <row r="74" spans="1:25">
      <c r="A74" s="7">
        <v>67</v>
      </c>
      <c r="C74" t="s">
        <v>358</v>
      </c>
      <c r="D74" t="s">
        <v>235</v>
      </c>
      <c r="E74" s="24">
        <v>2003</v>
      </c>
      <c r="F74" s="1">
        <f>SUM(G74:AF74)</f>
        <v>47</v>
      </c>
      <c r="G74">
        <v>27</v>
      </c>
      <c r="H74">
        <v>20</v>
      </c>
      <c r="K74" s="10"/>
      <c r="N74" s="10"/>
      <c r="Q74" s="10"/>
      <c r="U74" s="10"/>
      <c r="V74" s="7"/>
      <c r="Y74" s="10"/>
    </row>
    <row r="75" spans="1:25">
      <c r="A75" s="7">
        <v>68</v>
      </c>
      <c r="C75" t="s">
        <v>251</v>
      </c>
      <c r="D75" t="s">
        <v>235</v>
      </c>
      <c r="E75" s="24">
        <v>2006</v>
      </c>
      <c r="F75" s="1">
        <f>SUM(G75:AF75)</f>
        <v>47</v>
      </c>
      <c r="G75">
        <v>20</v>
      </c>
      <c r="H75">
        <v>15</v>
      </c>
      <c r="K75" s="10"/>
      <c r="N75" s="10"/>
      <c r="Q75" s="10">
        <v>12</v>
      </c>
      <c r="U75" s="10"/>
      <c r="V75" s="7"/>
      <c r="Y75" s="10"/>
    </row>
    <row r="76" spans="1:25">
      <c r="A76" s="7">
        <v>69</v>
      </c>
      <c r="C76" t="s">
        <v>412</v>
      </c>
      <c r="D76" t="s">
        <v>269</v>
      </c>
      <c r="E76" s="25">
        <v>1969</v>
      </c>
      <c r="F76" s="1">
        <f>SUM(G76:AF76)</f>
        <v>46</v>
      </c>
      <c r="G76">
        <v>25</v>
      </c>
      <c r="K76" s="10"/>
      <c r="N76" s="10">
        <v>21</v>
      </c>
      <c r="Q76" s="10"/>
      <c r="U76" s="10"/>
      <c r="V76" s="7"/>
      <c r="Y76" s="10"/>
    </row>
    <row r="77" spans="1:25">
      <c r="A77" s="7">
        <v>70</v>
      </c>
      <c r="C77" t="s">
        <v>856</v>
      </c>
      <c r="D77" t="s">
        <v>351</v>
      </c>
      <c r="E77" s="25">
        <v>1958</v>
      </c>
      <c r="F77" s="1">
        <f>SUM(G77:AF77)</f>
        <v>46</v>
      </c>
      <c r="K77" s="10"/>
      <c r="N77" s="10"/>
      <c r="Q77" s="10">
        <v>46</v>
      </c>
      <c r="U77" s="10"/>
      <c r="V77" s="7"/>
      <c r="Y77" s="10"/>
    </row>
    <row r="78" spans="1:25">
      <c r="A78" s="7">
        <v>71</v>
      </c>
      <c r="C78" t="s">
        <v>842</v>
      </c>
      <c r="D78" t="s">
        <v>295</v>
      </c>
      <c r="E78">
        <v>1982</v>
      </c>
      <c r="F78" s="1">
        <f>SUM(G78:AF78)</f>
        <v>45</v>
      </c>
      <c r="K78" s="10"/>
      <c r="N78" s="10"/>
      <c r="Q78" s="10">
        <v>45</v>
      </c>
      <c r="U78" s="10"/>
      <c r="V78" s="7"/>
      <c r="Y78" s="10"/>
    </row>
    <row r="79" spans="1:25">
      <c r="A79" s="7">
        <v>72</v>
      </c>
      <c r="C79" t="s">
        <v>667</v>
      </c>
      <c r="D79" t="s">
        <v>668</v>
      </c>
      <c r="E79">
        <v>1991</v>
      </c>
      <c r="F79" s="1">
        <f>SUM(G79:AF79)</f>
        <v>45</v>
      </c>
      <c r="K79" s="40">
        <v>45</v>
      </c>
      <c r="N79" s="10"/>
      <c r="Q79" s="10"/>
      <c r="U79" s="10"/>
      <c r="V79" s="7"/>
      <c r="Y79" s="10"/>
    </row>
    <row r="80" spans="1:25">
      <c r="A80" s="7">
        <v>73</v>
      </c>
      <c r="C80" t="s">
        <v>270</v>
      </c>
      <c r="D80" t="s">
        <v>235</v>
      </c>
      <c r="E80" s="24">
        <v>2006</v>
      </c>
      <c r="F80" s="1">
        <f>SUM(G80:AF80)</f>
        <v>44</v>
      </c>
      <c r="G80">
        <v>12</v>
      </c>
      <c r="H80">
        <v>8</v>
      </c>
      <c r="K80" s="10">
        <v>13</v>
      </c>
      <c r="L80" s="38">
        <v>2</v>
      </c>
      <c r="N80" s="10">
        <v>9</v>
      </c>
      <c r="Q80" s="10"/>
      <c r="U80" s="10"/>
      <c r="V80" s="7"/>
      <c r="Y80" s="10"/>
    </row>
    <row r="81" spans="1:25">
      <c r="A81" s="7">
        <v>74</v>
      </c>
      <c r="C81" t="s">
        <v>417</v>
      </c>
      <c r="D81" t="s">
        <v>246</v>
      </c>
      <c r="E81" s="25">
        <v>1960</v>
      </c>
      <c r="F81" s="1">
        <f>SUM(G81:AF81)</f>
        <v>44</v>
      </c>
      <c r="G81">
        <v>9</v>
      </c>
      <c r="K81" s="10">
        <v>11</v>
      </c>
      <c r="N81" s="10"/>
      <c r="Q81" s="10">
        <v>14</v>
      </c>
      <c r="U81" s="10">
        <v>10</v>
      </c>
      <c r="V81" s="7"/>
      <c r="Y81" s="10"/>
    </row>
    <row r="82" spans="1:25">
      <c r="A82" s="7">
        <v>75</v>
      </c>
      <c r="C82" t="s">
        <v>372</v>
      </c>
      <c r="D82" t="s">
        <v>351</v>
      </c>
      <c r="E82" s="25">
        <v>1970</v>
      </c>
      <c r="F82" s="1">
        <f>SUM(G82:AF82)</f>
        <v>43</v>
      </c>
      <c r="G82">
        <v>43</v>
      </c>
      <c r="K82" s="10"/>
      <c r="N82" s="10"/>
      <c r="Q82" s="10"/>
      <c r="U82" s="10"/>
      <c r="V82" s="7"/>
      <c r="Y82" s="10"/>
    </row>
    <row r="83" spans="1:25">
      <c r="A83" s="7">
        <v>76</v>
      </c>
      <c r="B83" s="1"/>
      <c r="C83" t="s">
        <v>605</v>
      </c>
      <c r="D83" t="s">
        <v>235</v>
      </c>
      <c r="E83" s="24">
        <v>2009</v>
      </c>
      <c r="F83" s="1">
        <f>SUM(G83:AF83)</f>
        <v>43</v>
      </c>
      <c r="K83" s="10">
        <v>20</v>
      </c>
      <c r="L83">
        <v>8</v>
      </c>
      <c r="N83" s="10">
        <v>15</v>
      </c>
      <c r="Q83" s="10"/>
      <c r="U83" s="10"/>
      <c r="V83" s="7"/>
      <c r="Y83" s="10"/>
    </row>
    <row r="84" spans="1:25">
      <c r="A84" s="7">
        <v>77</v>
      </c>
      <c r="B84" s="41"/>
      <c r="C84" t="s">
        <v>642</v>
      </c>
      <c r="D84" t="s">
        <v>246</v>
      </c>
      <c r="E84" s="24"/>
      <c r="F84" s="1">
        <f>SUM(G84:AF84)</f>
        <v>42</v>
      </c>
      <c r="K84" s="40">
        <v>12</v>
      </c>
      <c r="N84" s="10">
        <v>16</v>
      </c>
      <c r="Q84" s="10">
        <v>14</v>
      </c>
      <c r="U84" s="10"/>
      <c r="V84" s="7"/>
      <c r="Y84" s="10"/>
    </row>
    <row r="85" spans="1:25">
      <c r="A85" s="7">
        <v>78</v>
      </c>
      <c r="B85" s="56"/>
      <c r="C85" t="s">
        <v>414</v>
      </c>
      <c r="D85" t="s">
        <v>415</v>
      </c>
      <c r="E85" s="25">
        <v>1970</v>
      </c>
      <c r="F85" s="1">
        <f>SUM(G85:AF85)</f>
        <v>42</v>
      </c>
      <c r="G85">
        <v>17</v>
      </c>
      <c r="K85" s="10">
        <v>25</v>
      </c>
      <c r="N85" s="10"/>
      <c r="Q85" s="10"/>
      <c r="U85" s="10"/>
      <c r="V85" s="7"/>
      <c r="Y85" s="10"/>
    </row>
    <row r="86" spans="1:25">
      <c r="A86" s="7">
        <v>79</v>
      </c>
      <c r="B86" s="44"/>
      <c r="C86" t="s">
        <v>276</v>
      </c>
      <c r="D86" t="s">
        <v>235</v>
      </c>
      <c r="E86" s="24">
        <v>2009</v>
      </c>
      <c r="F86" s="1">
        <f>SUM(G86:AF86)</f>
        <v>42</v>
      </c>
      <c r="G86">
        <v>8</v>
      </c>
      <c r="K86" s="10">
        <v>17</v>
      </c>
      <c r="N86" s="10">
        <v>2</v>
      </c>
      <c r="Q86" s="10"/>
      <c r="U86" s="10">
        <v>15</v>
      </c>
      <c r="V86" s="7"/>
      <c r="Y86" s="10"/>
    </row>
    <row r="87" spans="1:25">
      <c r="A87" s="7">
        <v>80</v>
      </c>
      <c r="C87" t="s">
        <v>416</v>
      </c>
      <c r="D87" t="s">
        <v>269</v>
      </c>
      <c r="E87" s="25">
        <v>1972</v>
      </c>
      <c r="F87" s="1">
        <f>SUM(G87:AF87)</f>
        <v>42</v>
      </c>
      <c r="G87">
        <v>13</v>
      </c>
      <c r="K87" s="10"/>
      <c r="N87" s="10"/>
      <c r="Q87" s="10">
        <v>9</v>
      </c>
      <c r="U87" s="10">
        <v>20</v>
      </c>
      <c r="V87" s="7"/>
      <c r="Y87" s="10"/>
    </row>
    <row r="88" spans="1:25">
      <c r="A88" s="7">
        <v>81</v>
      </c>
      <c r="C88" t="s">
        <v>286</v>
      </c>
      <c r="D88" t="s">
        <v>235</v>
      </c>
      <c r="E88" s="24">
        <v>2009</v>
      </c>
      <c r="F88" s="1">
        <f>SUM(G88:AF88)</f>
        <v>42</v>
      </c>
      <c r="G88">
        <v>2</v>
      </c>
      <c r="H88">
        <v>5</v>
      </c>
      <c r="K88" s="10">
        <v>17</v>
      </c>
      <c r="L88" s="38">
        <v>11</v>
      </c>
      <c r="N88" s="10">
        <v>7</v>
      </c>
      <c r="Q88" s="10"/>
      <c r="U88" s="10"/>
      <c r="V88" s="7"/>
      <c r="Y88" s="10"/>
    </row>
    <row r="89" spans="1:25">
      <c r="A89" s="7">
        <v>82</v>
      </c>
      <c r="C89" t="s">
        <v>655</v>
      </c>
      <c r="D89" t="s">
        <v>242</v>
      </c>
      <c r="E89" s="24">
        <v>2004</v>
      </c>
      <c r="F89" s="1">
        <f>SUM(G89:AF89)</f>
        <v>42</v>
      </c>
      <c r="K89" s="40">
        <v>42</v>
      </c>
      <c r="N89" s="10"/>
      <c r="Q89" s="10"/>
      <c r="U89" s="10"/>
      <c r="V89" s="7"/>
      <c r="Y89" s="10"/>
    </row>
    <row r="90" spans="1:25">
      <c r="A90" s="7">
        <v>83</v>
      </c>
      <c r="B90" s="44"/>
      <c r="C90" t="s">
        <v>738</v>
      </c>
      <c r="D90" t="s">
        <v>246</v>
      </c>
      <c r="E90" s="25">
        <v>1946</v>
      </c>
      <c r="F90" s="1">
        <f>SUM(G90:AF90)</f>
        <v>42</v>
      </c>
      <c r="K90" s="10"/>
      <c r="N90" s="10">
        <v>23</v>
      </c>
      <c r="Q90" s="10">
        <v>19</v>
      </c>
      <c r="U90" s="10"/>
      <c r="V90" s="7"/>
      <c r="Y90" s="10"/>
    </row>
    <row r="91" spans="1:25">
      <c r="A91" s="7">
        <v>84</v>
      </c>
      <c r="C91" s="46" t="s">
        <v>890</v>
      </c>
      <c r="D91" t="s">
        <v>386</v>
      </c>
      <c r="E91">
        <v>1982</v>
      </c>
      <c r="F91" s="1">
        <f>SUM(G91:AF91)</f>
        <v>42</v>
      </c>
      <c r="K91" s="10"/>
      <c r="N91" s="10"/>
      <c r="Q91" s="10"/>
      <c r="U91" s="10">
        <v>42</v>
      </c>
      <c r="V91" s="7"/>
      <c r="Y91" s="10"/>
    </row>
    <row r="92" spans="1:25">
      <c r="A92" s="7">
        <v>85</v>
      </c>
      <c r="C92" t="s">
        <v>843</v>
      </c>
      <c r="D92" t="s">
        <v>770</v>
      </c>
      <c r="E92">
        <v>1990</v>
      </c>
      <c r="F92" s="1">
        <f>SUM(G92:AF92)</f>
        <v>41</v>
      </c>
      <c r="K92" s="10"/>
      <c r="N92" s="10"/>
      <c r="Q92" s="10">
        <v>41</v>
      </c>
      <c r="U92" s="10"/>
      <c r="V92" s="7"/>
      <c r="Y92" s="10"/>
    </row>
    <row r="93" spans="1:25">
      <c r="A93" s="7">
        <v>86</v>
      </c>
      <c r="C93" t="s">
        <v>393</v>
      </c>
      <c r="D93" t="s">
        <v>235</v>
      </c>
      <c r="F93" s="1">
        <f>SUM(G93:AF93)</f>
        <v>41</v>
      </c>
      <c r="G93">
        <v>16</v>
      </c>
      <c r="K93" s="10">
        <v>18</v>
      </c>
      <c r="N93" s="10">
        <v>7</v>
      </c>
      <c r="Q93" s="10"/>
      <c r="U93" s="10"/>
      <c r="V93" s="7"/>
      <c r="Y93" s="10"/>
    </row>
    <row r="94" spans="1:25">
      <c r="A94" s="7">
        <v>87</v>
      </c>
      <c r="C94" t="s">
        <v>867</v>
      </c>
      <c r="D94" t="s">
        <v>257</v>
      </c>
      <c r="F94" s="1">
        <f>SUM(G94:AF94)</f>
        <v>41</v>
      </c>
      <c r="K94" s="10"/>
      <c r="N94" s="10"/>
      <c r="Q94" s="10"/>
      <c r="U94" s="10">
        <v>21</v>
      </c>
      <c r="V94" s="7">
        <v>20</v>
      </c>
      <c r="Y94" s="10"/>
    </row>
    <row r="95" spans="1:25">
      <c r="A95" s="7">
        <v>88</v>
      </c>
      <c r="C95" t="s">
        <v>317</v>
      </c>
      <c r="D95" t="s">
        <v>257</v>
      </c>
      <c r="F95" s="1">
        <f>SUM(G95:AF95)</f>
        <v>40</v>
      </c>
      <c r="G95">
        <v>11</v>
      </c>
      <c r="K95" s="10">
        <v>25</v>
      </c>
      <c r="N95" s="10"/>
      <c r="Q95" s="10">
        <v>4</v>
      </c>
      <c r="U95" s="10"/>
      <c r="V95" s="7"/>
      <c r="Y95" s="10"/>
    </row>
    <row r="96" spans="1:25">
      <c r="A96" s="7">
        <v>89</v>
      </c>
      <c r="C96" t="s">
        <v>354</v>
      </c>
      <c r="D96" t="s">
        <v>242</v>
      </c>
      <c r="E96" s="25">
        <v>1953</v>
      </c>
      <c r="F96" s="1">
        <f>SUM(G96:AF96)</f>
        <v>40</v>
      </c>
      <c r="G96">
        <v>23</v>
      </c>
      <c r="K96" s="10"/>
      <c r="N96" s="10"/>
      <c r="Q96" s="10">
        <v>17</v>
      </c>
      <c r="U96" s="10"/>
      <c r="V96" s="7"/>
      <c r="Y96" s="10"/>
    </row>
    <row r="97" spans="1:25">
      <c r="A97" s="7">
        <v>90</v>
      </c>
      <c r="C97" t="s">
        <v>274</v>
      </c>
      <c r="D97" t="s">
        <v>235</v>
      </c>
      <c r="E97" s="24"/>
      <c r="F97" s="1">
        <f>SUM(G97:AF97)</f>
        <v>40</v>
      </c>
      <c r="G97">
        <v>9</v>
      </c>
      <c r="H97">
        <v>10</v>
      </c>
      <c r="K97" s="10">
        <v>11</v>
      </c>
      <c r="N97" s="10"/>
      <c r="Q97" s="10">
        <v>10</v>
      </c>
      <c r="U97" s="10"/>
      <c r="V97" s="7"/>
      <c r="Y97" s="10"/>
    </row>
    <row r="98" spans="1:25">
      <c r="A98" s="7">
        <v>91</v>
      </c>
      <c r="C98" t="s">
        <v>375</v>
      </c>
      <c r="D98" t="s">
        <v>242</v>
      </c>
      <c r="E98" s="24">
        <v>2002</v>
      </c>
      <c r="F98" s="1">
        <f>SUM(G98:AF98)</f>
        <v>39</v>
      </c>
      <c r="G98">
        <v>39</v>
      </c>
      <c r="K98" s="10"/>
      <c r="N98" s="10"/>
      <c r="Q98" s="10"/>
      <c r="U98" s="10"/>
      <c r="V98" s="7"/>
      <c r="Y98" s="10"/>
    </row>
    <row r="99" spans="1:25">
      <c r="A99" s="7">
        <v>92</v>
      </c>
      <c r="B99" s="34" t="s">
        <v>676</v>
      </c>
      <c r="C99" t="s">
        <v>656</v>
      </c>
      <c r="D99" t="s">
        <v>657</v>
      </c>
      <c r="E99" s="25">
        <v>1970</v>
      </c>
      <c r="F99" s="1">
        <f>SUM(G99:AF99)</f>
        <v>38</v>
      </c>
      <c r="K99" s="40">
        <v>33</v>
      </c>
      <c r="N99" s="10"/>
      <c r="Q99" s="10"/>
      <c r="U99" s="10">
        <v>5</v>
      </c>
      <c r="V99" s="7"/>
      <c r="Y99" s="10"/>
    </row>
    <row r="100" spans="1:25">
      <c r="A100" s="7">
        <v>93</v>
      </c>
      <c r="C100" t="s">
        <v>732</v>
      </c>
      <c r="D100" t="s">
        <v>342</v>
      </c>
      <c r="E100" s="25">
        <v>1943</v>
      </c>
      <c r="F100" s="1">
        <f>SUM(G100:AF100)</f>
        <v>38</v>
      </c>
      <c r="K100" s="10"/>
      <c r="N100" s="10">
        <v>38</v>
      </c>
      <c r="Q100" s="10"/>
      <c r="U100" s="10"/>
      <c r="V100" s="7"/>
      <c r="Y100" s="10"/>
    </row>
    <row r="101" spans="1:25">
      <c r="A101" s="7">
        <v>94</v>
      </c>
      <c r="C101" t="s">
        <v>799</v>
      </c>
      <c r="D101" t="s">
        <v>242</v>
      </c>
      <c r="E101" s="24">
        <v>2006</v>
      </c>
      <c r="F101" s="1">
        <f>SUM(G101:AF101)</f>
        <v>38</v>
      </c>
      <c r="K101" s="10"/>
      <c r="N101" s="10"/>
      <c r="Q101" s="10">
        <v>22</v>
      </c>
      <c r="U101" s="10">
        <v>16</v>
      </c>
      <c r="V101" s="7"/>
      <c r="Y101" s="10"/>
    </row>
    <row r="102" spans="1:25">
      <c r="A102" s="7">
        <v>95</v>
      </c>
      <c r="C102" t="s">
        <v>338</v>
      </c>
      <c r="D102" t="s">
        <v>295</v>
      </c>
      <c r="E102" s="25">
        <v>1941</v>
      </c>
      <c r="F102" s="1">
        <f>SUM(G102:AF102)</f>
        <v>37</v>
      </c>
      <c r="G102">
        <v>9</v>
      </c>
      <c r="K102" s="10">
        <v>9</v>
      </c>
      <c r="N102" s="10"/>
      <c r="Q102" s="10">
        <v>19</v>
      </c>
      <c r="U102" s="10"/>
      <c r="V102" s="7"/>
      <c r="Y102" s="10"/>
    </row>
    <row r="103" spans="1:25">
      <c r="A103" s="7">
        <v>96</v>
      </c>
      <c r="C103" t="s">
        <v>273</v>
      </c>
      <c r="D103" t="s">
        <v>235</v>
      </c>
      <c r="F103" s="1">
        <f>SUM(G103:AF103)</f>
        <v>35</v>
      </c>
      <c r="G103">
        <v>10</v>
      </c>
      <c r="H103">
        <v>7</v>
      </c>
      <c r="K103" s="10">
        <v>13</v>
      </c>
      <c r="N103" s="10"/>
      <c r="Q103" s="10">
        <v>5</v>
      </c>
      <c r="U103" s="10"/>
      <c r="V103" s="7"/>
      <c r="Y103" s="10"/>
    </row>
    <row r="104" spans="1:25">
      <c r="A104" s="7">
        <v>97</v>
      </c>
      <c r="C104" t="s">
        <v>346</v>
      </c>
      <c r="D104" t="s">
        <v>242</v>
      </c>
      <c r="E104" s="24">
        <v>2002</v>
      </c>
      <c r="F104" s="1">
        <f>SUM(G104:AF104)</f>
        <v>35</v>
      </c>
      <c r="G104">
        <v>35</v>
      </c>
      <c r="K104" s="10"/>
      <c r="N104" s="10"/>
      <c r="Q104" s="10"/>
      <c r="U104" s="10"/>
      <c r="V104" s="7"/>
      <c r="Y104" s="10"/>
    </row>
    <row r="105" spans="1:25">
      <c r="A105" s="7">
        <v>98</v>
      </c>
      <c r="C105" t="s">
        <v>669</v>
      </c>
      <c r="D105" t="s">
        <v>242</v>
      </c>
      <c r="E105" s="25">
        <v>1974</v>
      </c>
      <c r="F105" s="1">
        <f>SUM(G105:AF105)</f>
        <v>35</v>
      </c>
      <c r="K105" s="40">
        <v>35</v>
      </c>
      <c r="N105" s="10"/>
      <c r="Q105" s="10"/>
      <c r="U105" s="10"/>
      <c r="V105" s="7"/>
      <c r="Y105" s="10"/>
    </row>
    <row r="106" spans="1:25">
      <c r="A106" s="7">
        <v>99</v>
      </c>
      <c r="C106" t="s">
        <v>347</v>
      </c>
      <c r="D106" t="s">
        <v>348</v>
      </c>
      <c r="E106" s="25">
        <v>1969</v>
      </c>
      <c r="F106" s="1">
        <f>SUM(G106:AF106)</f>
        <v>34</v>
      </c>
      <c r="G106">
        <v>34</v>
      </c>
      <c r="K106" s="10"/>
      <c r="N106" s="10"/>
      <c r="Q106" s="10"/>
      <c r="U106" s="10"/>
      <c r="V106" s="7"/>
      <c r="Y106" s="10"/>
    </row>
    <row r="107" spans="1:25">
      <c r="A107" s="7">
        <v>100</v>
      </c>
      <c r="C107" t="s">
        <v>380</v>
      </c>
      <c r="D107" t="s">
        <v>381</v>
      </c>
      <c r="E107">
        <v>1982</v>
      </c>
      <c r="F107" s="1">
        <f>SUM(G107:AF107)</f>
        <v>34</v>
      </c>
      <c r="G107">
        <v>34</v>
      </c>
      <c r="K107" s="10"/>
      <c r="N107" s="10"/>
      <c r="Q107" s="10"/>
      <c r="U107" s="10"/>
      <c r="V107" s="7"/>
      <c r="Y107" s="10"/>
    </row>
    <row r="108" spans="1:25">
      <c r="A108" s="7">
        <v>101</v>
      </c>
      <c r="B108" s="44"/>
      <c r="C108" t="s">
        <v>255</v>
      </c>
      <c r="D108" t="s">
        <v>246</v>
      </c>
      <c r="E108" s="24"/>
      <c r="F108" s="1">
        <f>SUM(G108:AF108)</f>
        <v>33</v>
      </c>
      <c r="G108">
        <v>19</v>
      </c>
      <c r="K108" s="10"/>
      <c r="N108" s="10"/>
      <c r="Q108" s="10"/>
      <c r="U108" s="10">
        <v>14</v>
      </c>
      <c r="V108" s="7"/>
      <c r="Y108" s="10"/>
    </row>
    <row r="109" spans="1:25">
      <c r="A109" s="7">
        <v>102</v>
      </c>
      <c r="C109" t="s">
        <v>253</v>
      </c>
      <c r="D109" t="s">
        <v>254</v>
      </c>
      <c r="E109" s="24">
        <v>2008</v>
      </c>
      <c r="F109" s="1">
        <f>SUM(G109:AF109)</f>
        <v>33</v>
      </c>
      <c r="G109">
        <v>19</v>
      </c>
      <c r="K109" s="10"/>
      <c r="N109" s="10">
        <v>14</v>
      </c>
      <c r="Q109" s="10"/>
      <c r="U109" s="10"/>
      <c r="V109" s="7"/>
      <c r="Y109" s="10"/>
    </row>
    <row r="110" spans="1:25">
      <c r="A110" s="7">
        <v>103</v>
      </c>
      <c r="C110" t="s">
        <v>844</v>
      </c>
      <c r="D110" t="s">
        <v>629</v>
      </c>
      <c r="E110" s="25">
        <v>1961</v>
      </c>
      <c r="F110" s="1">
        <f>SUM(G110:AF110)</f>
        <v>33</v>
      </c>
      <c r="K110" s="10"/>
      <c r="N110" s="10"/>
      <c r="Q110" s="10">
        <v>33</v>
      </c>
      <c r="U110" s="10"/>
      <c r="V110" s="7"/>
      <c r="Y110" s="10"/>
    </row>
    <row r="111" spans="1:25">
      <c r="A111" s="7">
        <v>104</v>
      </c>
      <c r="C111" t="s">
        <v>349</v>
      </c>
      <c r="D111" t="s">
        <v>348</v>
      </c>
      <c r="E111" s="25">
        <v>1948</v>
      </c>
      <c r="F111" s="1">
        <f>SUM(G111:AF111)</f>
        <v>32</v>
      </c>
      <c r="G111">
        <v>32</v>
      </c>
      <c r="K111" s="10"/>
      <c r="N111" s="10"/>
      <c r="Q111" s="10"/>
      <c r="U111" s="10"/>
      <c r="V111" s="7"/>
      <c r="Y111" s="10"/>
    </row>
    <row r="112" spans="1:25">
      <c r="A112" s="7">
        <v>105</v>
      </c>
      <c r="C112" t="s">
        <v>768</v>
      </c>
      <c r="D112" t="s">
        <v>415</v>
      </c>
      <c r="E112" s="41">
        <v>1987</v>
      </c>
      <c r="F112" s="1">
        <f>SUM(G112:AF112)</f>
        <v>32</v>
      </c>
      <c r="K112" s="10"/>
      <c r="N112" s="10">
        <v>32</v>
      </c>
      <c r="Q112" s="10"/>
      <c r="U112" s="10"/>
      <c r="V112" s="7"/>
      <c r="Y112" s="10"/>
    </row>
    <row r="113" spans="1:25">
      <c r="A113" s="7">
        <v>106</v>
      </c>
      <c r="C113" t="s">
        <v>382</v>
      </c>
      <c r="D113" t="s">
        <v>383</v>
      </c>
      <c r="E113" s="25">
        <v>1957</v>
      </c>
      <c r="F113" s="1">
        <f>SUM(G113:AF113)</f>
        <v>32</v>
      </c>
      <c r="G113">
        <v>32</v>
      </c>
      <c r="K113" s="10"/>
      <c r="N113" s="10"/>
      <c r="Q113" s="10"/>
      <c r="U113" s="10"/>
      <c r="V113" s="7"/>
      <c r="Y113" s="10"/>
    </row>
    <row r="114" spans="1:25">
      <c r="A114" s="7">
        <v>107</v>
      </c>
      <c r="C114" t="s">
        <v>334</v>
      </c>
      <c r="D114" t="s">
        <v>295</v>
      </c>
      <c r="E114" s="25">
        <v>1943</v>
      </c>
      <c r="F114" s="1">
        <f>SUM(G114:AF114)</f>
        <v>32</v>
      </c>
      <c r="G114">
        <v>18</v>
      </c>
      <c r="K114" s="10"/>
      <c r="N114" s="10"/>
      <c r="Q114" s="10"/>
      <c r="U114" s="10">
        <v>14</v>
      </c>
      <c r="V114" s="7"/>
      <c r="Y114" s="10"/>
    </row>
    <row r="115" spans="1:25">
      <c r="A115" s="7">
        <v>108</v>
      </c>
      <c r="C115" s="46" t="s">
        <v>895</v>
      </c>
      <c r="D115" t="s">
        <v>242</v>
      </c>
      <c r="E115">
        <v>1975</v>
      </c>
      <c r="F115" s="1">
        <f>SUM(G115:AF115)</f>
        <v>32</v>
      </c>
      <c r="K115" s="10"/>
      <c r="N115" s="10"/>
      <c r="Q115" s="10"/>
      <c r="U115" s="10">
        <v>32</v>
      </c>
      <c r="V115" s="7"/>
      <c r="Y115" s="10"/>
    </row>
    <row r="116" spans="1:25">
      <c r="A116" s="7">
        <v>109</v>
      </c>
      <c r="C116" t="s">
        <v>833</v>
      </c>
      <c r="D116" t="s">
        <v>246</v>
      </c>
      <c r="E116" s="44">
        <v>1979</v>
      </c>
      <c r="F116" s="1">
        <f>SUM(G116:AF116)</f>
        <v>31</v>
      </c>
      <c r="K116" s="10"/>
      <c r="N116" s="10"/>
      <c r="Q116" s="10">
        <v>31</v>
      </c>
      <c r="U116" s="10"/>
      <c r="V116" s="7"/>
      <c r="Y116" s="10"/>
    </row>
    <row r="117" spans="1:25">
      <c r="A117" s="7">
        <v>110</v>
      </c>
      <c r="C117" t="s">
        <v>297</v>
      </c>
      <c r="D117" t="s">
        <v>278</v>
      </c>
      <c r="E117" s="24">
        <v>2007</v>
      </c>
      <c r="F117" s="1">
        <f>SUM(G117:AF117)</f>
        <v>30</v>
      </c>
      <c r="G117">
        <v>30</v>
      </c>
      <c r="K117" s="10"/>
      <c r="N117" s="10"/>
      <c r="Q117" s="10"/>
      <c r="U117" s="10"/>
      <c r="V117" s="7"/>
      <c r="Y117" s="10"/>
    </row>
    <row r="118" spans="1:25">
      <c r="A118" s="7">
        <v>111</v>
      </c>
      <c r="C118" t="s">
        <v>261</v>
      </c>
      <c r="D118" t="s">
        <v>235</v>
      </c>
      <c r="F118" s="1">
        <f>SUM(G118:AF118)</f>
        <v>30</v>
      </c>
      <c r="G118">
        <v>16</v>
      </c>
      <c r="H118">
        <v>14</v>
      </c>
      <c r="K118" s="10"/>
      <c r="N118" s="10"/>
      <c r="Q118" s="10"/>
      <c r="U118" s="10"/>
      <c r="V118" s="7"/>
      <c r="Y118" s="10"/>
    </row>
    <row r="119" spans="1:25">
      <c r="A119" s="7">
        <v>112</v>
      </c>
      <c r="C119" t="s">
        <v>298</v>
      </c>
      <c r="D119" t="s">
        <v>257</v>
      </c>
      <c r="F119" s="1">
        <f>SUM(G119:AF119)</f>
        <v>29</v>
      </c>
      <c r="G119">
        <v>29</v>
      </c>
      <c r="K119" s="10"/>
      <c r="N119" s="10"/>
      <c r="Q119" s="10"/>
      <c r="U119" s="10"/>
      <c r="V119" s="7"/>
      <c r="Y119" s="10"/>
    </row>
    <row r="120" spans="1:25">
      <c r="A120" s="7">
        <v>113</v>
      </c>
      <c r="C120" t="s">
        <v>267</v>
      </c>
      <c r="D120" t="s">
        <v>257</v>
      </c>
      <c r="F120" s="1">
        <f>SUM(G120:AF120)</f>
        <v>29</v>
      </c>
      <c r="G120">
        <v>13</v>
      </c>
      <c r="H120">
        <v>7</v>
      </c>
      <c r="K120" s="10">
        <v>9</v>
      </c>
      <c r="N120" s="10"/>
      <c r="Q120" s="10"/>
      <c r="U120" s="10"/>
      <c r="V120" s="7"/>
      <c r="Y120" s="10"/>
    </row>
    <row r="121" spans="1:25">
      <c r="A121" s="7">
        <v>114</v>
      </c>
      <c r="C121" t="s">
        <v>330</v>
      </c>
      <c r="D121" t="s">
        <v>242</v>
      </c>
      <c r="E121" s="24">
        <v>2007</v>
      </c>
      <c r="F121" s="1">
        <f>SUM(G121:AF121)</f>
        <v>29</v>
      </c>
      <c r="G121">
        <v>29</v>
      </c>
      <c r="K121" s="10"/>
      <c r="N121" s="10"/>
      <c r="Q121" s="10"/>
      <c r="U121" s="10"/>
      <c r="V121" s="7"/>
      <c r="Y121" s="10"/>
    </row>
    <row r="122" spans="1:25">
      <c r="A122" s="7">
        <v>115</v>
      </c>
      <c r="C122" t="s">
        <v>797</v>
      </c>
      <c r="D122" t="s">
        <v>340</v>
      </c>
      <c r="E122">
        <v>1996</v>
      </c>
      <c r="F122" s="1">
        <f>SUM(G122:AF122)</f>
        <v>28</v>
      </c>
      <c r="K122" s="10"/>
      <c r="N122" s="10"/>
      <c r="Q122" s="10">
        <v>28</v>
      </c>
      <c r="U122" s="10"/>
      <c r="V122" s="7"/>
      <c r="Y122" s="10"/>
    </row>
    <row r="123" spans="1:25">
      <c r="A123" s="7">
        <v>116</v>
      </c>
      <c r="C123" t="s">
        <v>387</v>
      </c>
      <c r="D123" t="s">
        <v>259</v>
      </c>
      <c r="E123">
        <v>1981</v>
      </c>
      <c r="F123" s="1">
        <f>SUM(G123:AF123)</f>
        <v>28</v>
      </c>
      <c r="G123">
        <v>28</v>
      </c>
      <c r="K123" s="10"/>
      <c r="N123" s="10"/>
      <c r="Q123" s="10"/>
      <c r="U123" s="10"/>
      <c r="V123" s="7"/>
      <c r="Y123" s="10"/>
    </row>
    <row r="124" spans="1:25">
      <c r="A124" s="7">
        <v>117</v>
      </c>
      <c r="B124" s="34" t="s">
        <v>677</v>
      </c>
      <c r="C124" t="s">
        <v>350</v>
      </c>
      <c r="D124" t="s">
        <v>351</v>
      </c>
      <c r="E124" s="25">
        <v>1967</v>
      </c>
      <c r="F124" s="1">
        <f>SUM(G124:AF124)</f>
        <v>27</v>
      </c>
      <c r="G124">
        <v>27</v>
      </c>
      <c r="K124" s="10"/>
      <c r="N124" s="10"/>
      <c r="Q124" s="10"/>
      <c r="U124" s="10"/>
      <c r="V124" s="7"/>
      <c r="Y124" s="10"/>
    </row>
    <row r="125" spans="1:25">
      <c r="A125" s="7">
        <v>118</v>
      </c>
      <c r="C125" t="s">
        <v>256</v>
      </c>
      <c r="D125" t="s">
        <v>257</v>
      </c>
      <c r="F125" s="1">
        <f>SUM(G125:AF125)</f>
        <v>27</v>
      </c>
      <c r="G125">
        <v>18</v>
      </c>
      <c r="K125" s="10">
        <v>6</v>
      </c>
      <c r="N125" s="10"/>
      <c r="Q125" s="10">
        <v>3</v>
      </c>
      <c r="U125" s="10"/>
      <c r="V125" s="7"/>
      <c r="Y125" s="10"/>
    </row>
    <row r="126" spans="1:25">
      <c r="A126" s="7">
        <v>119</v>
      </c>
      <c r="C126" t="s">
        <v>302</v>
      </c>
      <c r="D126" t="s">
        <v>301</v>
      </c>
      <c r="F126" s="1">
        <f>SUM(G126:AF126)</f>
        <v>27</v>
      </c>
      <c r="G126">
        <v>27</v>
      </c>
      <c r="K126" s="10"/>
      <c r="N126" s="10"/>
      <c r="Q126" s="10"/>
      <c r="U126" s="10"/>
      <c r="V126" s="7"/>
      <c r="Y126" s="10"/>
    </row>
    <row r="127" spans="1:25">
      <c r="A127" s="7">
        <v>120</v>
      </c>
      <c r="C127" t="s">
        <v>300</v>
      </c>
      <c r="D127" t="s">
        <v>301</v>
      </c>
      <c r="F127" s="1">
        <f>SUM(G127:AF127)</f>
        <v>27</v>
      </c>
      <c r="G127">
        <v>27</v>
      </c>
      <c r="K127" s="10"/>
      <c r="N127" s="10"/>
      <c r="Q127" s="10"/>
      <c r="U127" s="10"/>
      <c r="V127" s="7"/>
      <c r="Y127" s="10"/>
    </row>
    <row r="128" spans="1:25">
      <c r="A128" s="7">
        <v>121</v>
      </c>
      <c r="C128" t="s">
        <v>802</v>
      </c>
      <c r="D128" t="s">
        <v>257</v>
      </c>
      <c r="E128" s="24">
        <v>2002</v>
      </c>
      <c r="F128" s="1">
        <f>SUM(G128:AF128)</f>
        <v>26</v>
      </c>
      <c r="K128" s="10"/>
      <c r="N128" s="10"/>
      <c r="Q128" s="10">
        <v>20</v>
      </c>
      <c r="R128">
        <v>6</v>
      </c>
      <c r="U128" s="10"/>
      <c r="V128" s="7"/>
      <c r="Y128" s="10"/>
    </row>
    <row r="129" spans="1:25">
      <c r="A129" s="7">
        <v>122</v>
      </c>
      <c r="C129" t="s">
        <v>391</v>
      </c>
      <c r="D129" t="s">
        <v>324</v>
      </c>
      <c r="E129" s="25">
        <v>1961</v>
      </c>
      <c r="F129" s="1">
        <f>SUM(G129:AF129)</f>
        <v>26</v>
      </c>
      <c r="G129">
        <v>19</v>
      </c>
      <c r="K129" s="10"/>
      <c r="N129" s="10"/>
      <c r="Q129" s="10"/>
      <c r="U129" s="10">
        <v>7</v>
      </c>
      <c r="V129" s="7"/>
      <c r="Y129" s="10"/>
    </row>
    <row r="130" spans="1:25">
      <c r="A130" s="7">
        <v>123</v>
      </c>
      <c r="C130" t="s">
        <v>773</v>
      </c>
      <c r="D130" t="s">
        <v>257</v>
      </c>
      <c r="E130" s="24">
        <v>2006</v>
      </c>
      <c r="F130" s="1">
        <f>SUM(G130:AF130)</f>
        <v>25</v>
      </c>
      <c r="K130" s="10"/>
      <c r="N130" s="10"/>
      <c r="Q130" s="10">
        <v>25</v>
      </c>
      <c r="U130" s="10"/>
      <c r="V130" s="7"/>
      <c r="Y130" s="10"/>
    </row>
    <row r="131" spans="1:25">
      <c r="A131" s="7">
        <v>124</v>
      </c>
      <c r="C131" t="s">
        <v>627</v>
      </c>
      <c r="D131" t="s">
        <v>235</v>
      </c>
      <c r="F131" s="1">
        <f>SUM(G131:AF131)</f>
        <v>25</v>
      </c>
      <c r="K131" s="10">
        <v>15</v>
      </c>
      <c r="N131" s="10">
        <v>10</v>
      </c>
      <c r="Q131" s="10"/>
      <c r="U131" s="10"/>
      <c r="V131" s="7"/>
      <c r="Y131" s="10"/>
    </row>
    <row r="132" spans="1:25">
      <c r="A132" s="7">
        <v>125</v>
      </c>
      <c r="C132" t="s">
        <v>816</v>
      </c>
      <c r="D132" t="s">
        <v>242</v>
      </c>
      <c r="E132" s="25">
        <v>1967</v>
      </c>
      <c r="F132" s="1">
        <f>SUM(G132:AF132)</f>
        <v>25</v>
      </c>
      <c r="K132" s="10"/>
      <c r="N132" s="10"/>
      <c r="Q132" s="10">
        <v>8</v>
      </c>
      <c r="U132" s="10">
        <v>17</v>
      </c>
      <c r="V132" s="7"/>
      <c r="Y132" s="10"/>
    </row>
    <row r="133" spans="1:25">
      <c r="A133" s="7">
        <v>126</v>
      </c>
      <c r="C133" t="s">
        <v>647</v>
      </c>
      <c r="D133" t="s">
        <v>246</v>
      </c>
      <c r="E133" s="25">
        <v>1946</v>
      </c>
      <c r="F133" s="1">
        <f>SUM(G133:AF133)</f>
        <v>24</v>
      </c>
      <c r="K133" s="40">
        <v>24</v>
      </c>
      <c r="N133" s="10"/>
      <c r="Q133" s="10"/>
      <c r="U133" s="10"/>
      <c r="V133" s="7"/>
      <c r="Y133" s="10"/>
    </row>
    <row r="134" spans="1:25">
      <c r="A134" s="7">
        <v>127</v>
      </c>
      <c r="C134" t="s">
        <v>611</v>
      </c>
      <c r="D134" t="s">
        <v>235</v>
      </c>
      <c r="E134" s="24">
        <v>2010</v>
      </c>
      <c r="F134" s="1">
        <f>SUM(G134:AF134)</f>
        <v>24</v>
      </c>
      <c r="K134" s="10">
        <v>12</v>
      </c>
      <c r="N134" s="10"/>
      <c r="Q134" s="10">
        <v>12</v>
      </c>
      <c r="U134" s="10"/>
      <c r="V134" s="7"/>
      <c r="Y134" s="10"/>
    </row>
    <row r="135" spans="1:25">
      <c r="A135" s="7">
        <v>128</v>
      </c>
      <c r="C135" t="s">
        <v>716</v>
      </c>
      <c r="D135" t="s">
        <v>246</v>
      </c>
      <c r="E135" s="25">
        <v>1964</v>
      </c>
      <c r="F135" s="1">
        <f>SUM(G135:AF135)</f>
        <v>24</v>
      </c>
      <c r="K135" s="10"/>
      <c r="N135" s="10">
        <v>11</v>
      </c>
      <c r="Q135" s="10"/>
      <c r="U135" s="10">
        <v>13</v>
      </c>
      <c r="V135" s="7"/>
      <c r="Y135" s="10"/>
    </row>
    <row r="136" spans="1:25">
      <c r="A136" s="7">
        <v>129</v>
      </c>
      <c r="C136" t="s">
        <v>612</v>
      </c>
      <c r="D136" t="s">
        <v>235</v>
      </c>
      <c r="F136" s="1">
        <f>SUM(G136:AF136)</f>
        <v>24</v>
      </c>
      <c r="K136" s="10">
        <v>12</v>
      </c>
      <c r="N136" s="10"/>
      <c r="Q136" s="10">
        <v>12</v>
      </c>
      <c r="U136" s="10"/>
      <c r="V136" s="7"/>
      <c r="Y136" s="10"/>
    </row>
    <row r="137" spans="1:25">
      <c r="A137" s="7">
        <v>130</v>
      </c>
      <c r="C137" t="s">
        <v>388</v>
      </c>
      <c r="D137" t="s">
        <v>389</v>
      </c>
      <c r="E137" s="25">
        <v>1970</v>
      </c>
      <c r="F137" s="1">
        <f>SUM(G137:AF137)</f>
        <v>24</v>
      </c>
      <c r="G137">
        <v>24</v>
      </c>
      <c r="K137" s="10"/>
      <c r="N137" s="10"/>
      <c r="Q137" s="10"/>
      <c r="U137" s="10"/>
      <c r="V137" s="7"/>
      <c r="Y137" s="10"/>
    </row>
    <row r="138" spans="1:25">
      <c r="A138" s="7">
        <v>131</v>
      </c>
      <c r="C138" t="s">
        <v>367</v>
      </c>
      <c r="D138" t="s">
        <v>246</v>
      </c>
      <c r="E138" s="25">
        <v>1942</v>
      </c>
      <c r="F138" s="1">
        <f>SUM(G138:AF138)</f>
        <v>24</v>
      </c>
      <c r="G138">
        <v>7</v>
      </c>
      <c r="K138" s="10"/>
      <c r="N138" s="10">
        <v>17</v>
      </c>
      <c r="Q138" s="10"/>
      <c r="U138" s="10"/>
      <c r="V138" s="7"/>
      <c r="Y138" s="10"/>
    </row>
    <row r="139" spans="1:25">
      <c r="A139" s="7">
        <v>132</v>
      </c>
      <c r="C139" t="s">
        <v>728</v>
      </c>
      <c r="D139" t="s">
        <v>235</v>
      </c>
      <c r="F139" s="1">
        <f>SUM(G139:AF139)</f>
        <v>24</v>
      </c>
      <c r="K139" s="40">
        <v>7</v>
      </c>
      <c r="N139" s="10">
        <v>4</v>
      </c>
      <c r="Q139" s="10">
        <v>13</v>
      </c>
      <c r="U139" s="10"/>
      <c r="V139" s="7"/>
      <c r="Y139" s="10"/>
    </row>
    <row r="140" spans="1:25">
      <c r="A140" s="7">
        <v>133</v>
      </c>
      <c r="C140" t="s">
        <v>690</v>
      </c>
      <c r="D140" t="s">
        <v>242</v>
      </c>
      <c r="F140" s="1">
        <f>SUM(G140:AF140)</f>
        <v>24</v>
      </c>
      <c r="K140" s="10"/>
      <c r="N140" s="10">
        <v>24</v>
      </c>
      <c r="Q140" s="10"/>
      <c r="U140" s="10"/>
      <c r="V140" s="7"/>
      <c r="Y140" s="10"/>
    </row>
    <row r="141" spans="1:25">
      <c r="A141" s="7">
        <v>134</v>
      </c>
      <c r="C141" t="s">
        <v>790</v>
      </c>
      <c r="D141" t="s">
        <v>257</v>
      </c>
      <c r="F141" s="1">
        <f>SUM(G141:AF141)</f>
        <v>23</v>
      </c>
      <c r="K141" s="10"/>
      <c r="N141" s="10"/>
      <c r="Q141" s="40">
        <v>23</v>
      </c>
      <c r="U141" s="10"/>
      <c r="V141" s="7"/>
      <c r="Y141" s="10"/>
    </row>
    <row r="142" spans="1:25">
      <c r="A142" s="7">
        <v>135</v>
      </c>
      <c r="C142" t="s">
        <v>343</v>
      </c>
      <c r="D142" t="s">
        <v>269</v>
      </c>
      <c r="E142" s="24">
        <v>2006</v>
      </c>
      <c r="F142" s="1">
        <f>SUM(G142:AF142)</f>
        <v>23</v>
      </c>
      <c r="G142">
        <v>2</v>
      </c>
      <c r="K142" s="10">
        <v>21</v>
      </c>
      <c r="N142" s="10"/>
      <c r="Q142" s="10"/>
      <c r="U142" s="10"/>
      <c r="V142" s="7"/>
      <c r="Y142" s="10"/>
    </row>
    <row r="143" spans="1:25">
      <c r="A143" s="7">
        <v>136</v>
      </c>
      <c r="C143" t="s">
        <v>245</v>
      </c>
      <c r="D143" t="s">
        <v>246</v>
      </c>
      <c r="E143" s="24">
        <v>2009</v>
      </c>
      <c r="F143" s="1">
        <f>SUM(G143:AF143)</f>
        <v>23</v>
      </c>
      <c r="G143">
        <v>23</v>
      </c>
      <c r="K143" s="10"/>
      <c r="N143" s="10"/>
      <c r="Q143" s="10"/>
      <c r="U143" s="10"/>
      <c r="V143" s="7"/>
      <c r="Y143" s="10"/>
    </row>
    <row r="144" spans="1:25">
      <c r="A144" s="7">
        <v>137</v>
      </c>
      <c r="C144" s="46" t="s">
        <v>901</v>
      </c>
      <c r="D144" t="s">
        <v>386</v>
      </c>
      <c r="E144">
        <v>1977</v>
      </c>
      <c r="F144" s="1">
        <f>SUM(G144:AF144)</f>
        <v>23</v>
      </c>
      <c r="K144" s="10"/>
      <c r="N144" s="10"/>
      <c r="Q144" s="10"/>
      <c r="U144" s="10">
        <v>23</v>
      </c>
      <c r="V144" s="7"/>
      <c r="Y144" s="10"/>
    </row>
    <row r="145" spans="1:25">
      <c r="A145" s="7">
        <v>138</v>
      </c>
      <c r="C145" t="s">
        <v>626</v>
      </c>
      <c r="D145" t="s">
        <v>257</v>
      </c>
      <c r="F145" s="1">
        <f>SUM(G145:AF145)</f>
        <v>22</v>
      </c>
      <c r="K145" s="40">
        <v>22</v>
      </c>
      <c r="N145" s="10"/>
      <c r="Q145" s="10"/>
      <c r="U145" s="10"/>
      <c r="V145" s="7"/>
      <c r="Y145" s="10"/>
    </row>
    <row r="146" spans="1:25">
      <c r="A146" s="7">
        <v>139</v>
      </c>
      <c r="C146" t="s">
        <v>306</v>
      </c>
      <c r="D146" t="s">
        <v>242</v>
      </c>
      <c r="E146" s="24">
        <v>2008</v>
      </c>
      <c r="F146" s="1">
        <f>SUM(G146:AF146)</f>
        <v>22</v>
      </c>
      <c r="G146">
        <v>22</v>
      </c>
      <c r="K146" s="10"/>
      <c r="N146" s="10"/>
      <c r="Q146" s="10"/>
      <c r="U146" s="10"/>
      <c r="V146" s="7"/>
      <c r="Y146" s="10"/>
    </row>
    <row r="147" spans="1:25">
      <c r="A147" s="7">
        <v>140</v>
      </c>
      <c r="C147" t="s">
        <v>848</v>
      </c>
      <c r="D147" t="s">
        <v>257</v>
      </c>
      <c r="F147" s="1">
        <f>SUM(G147:AF147)</f>
        <v>22</v>
      </c>
      <c r="K147" s="10"/>
      <c r="N147" s="10"/>
      <c r="Q147" s="10">
        <v>13</v>
      </c>
      <c r="R147">
        <v>9</v>
      </c>
      <c r="U147" s="10"/>
      <c r="V147" s="7"/>
      <c r="Y147" s="10"/>
    </row>
    <row r="148" spans="1:25">
      <c r="A148" s="7">
        <v>141</v>
      </c>
      <c r="C148" t="s">
        <v>777</v>
      </c>
      <c r="D148" t="s">
        <v>257</v>
      </c>
      <c r="F148" s="1">
        <f>SUM(G148:AF148)</f>
        <v>22</v>
      </c>
      <c r="K148" s="10"/>
      <c r="N148" s="10"/>
      <c r="Q148" s="10">
        <v>14</v>
      </c>
      <c r="R148">
        <v>8</v>
      </c>
      <c r="U148" s="10"/>
      <c r="V148" s="7"/>
      <c r="Y148" s="10"/>
    </row>
    <row r="149" spans="1:25">
      <c r="A149" s="7">
        <v>142</v>
      </c>
      <c r="C149" t="s">
        <v>767</v>
      </c>
      <c r="D149" t="s">
        <v>257</v>
      </c>
      <c r="F149" s="1">
        <f>SUM(G149:AF149)</f>
        <v>21</v>
      </c>
      <c r="K149" s="10"/>
      <c r="N149" s="10">
        <v>11</v>
      </c>
      <c r="Q149" s="10"/>
      <c r="U149" s="10">
        <v>10</v>
      </c>
      <c r="V149" s="7"/>
      <c r="Y149" s="10"/>
    </row>
    <row r="150" spans="1:25">
      <c r="A150" s="7">
        <v>143</v>
      </c>
      <c r="C150" t="s">
        <v>800</v>
      </c>
      <c r="D150" t="s">
        <v>853</v>
      </c>
      <c r="E150" s="24">
        <v>2008</v>
      </c>
      <c r="F150" s="1">
        <f>SUM(G150:AF150)</f>
        <v>21</v>
      </c>
      <c r="K150" s="10"/>
      <c r="N150" s="10"/>
      <c r="Q150" s="10">
        <v>21</v>
      </c>
      <c r="U150" s="10"/>
      <c r="V150" s="7"/>
      <c r="Y150" s="10"/>
    </row>
    <row r="151" spans="1:25">
      <c r="A151" s="7">
        <v>144</v>
      </c>
      <c r="C151" t="s">
        <v>610</v>
      </c>
      <c r="D151" t="s">
        <v>395</v>
      </c>
      <c r="F151" s="1">
        <f>SUM(G151:AF151)</f>
        <v>21</v>
      </c>
      <c r="K151" s="10">
        <v>14</v>
      </c>
      <c r="L151">
        <v>7</v>
      </c>
      <c r="N151" s="10"/>
      <c r="Q151" s="10"/>
      <c r="U151" s="10"/>
      <c r="V151" s="7"/>
      <c r="Y151" s="10"/>
    </row>
    <row r="152" spans="1:25">
      <c r="A152" s="7">
        <v>145</v>
      </c>
      <c r="C152" t="s">
        <v>307</v>
      </c>
      <c r="D152" t="s">
        <v>235</v>
      </c>
      <c r="F152" s="1">
        <f>SUM(G152:AF152)</f>
        <v>21</v>
      </c>
      <c r="G152">
        <v>21</v>
      </c>
      <c r="K152" s="10"/>
      <c r="N152" s="10"/>
      <c r="Q152" s="10"/>
      <c r="U152" s="10"/>
      <c r="V152" s="7"/>
      <c r="Y152" s="10"/>
    </row>
    <row r="153" spans="1:25">
      <c r="A153" s="7">
        <v>146</v>
      </c>
      <c r="C153" t="s">
        <v>355</v>
      </c>
      <c r="D153" t="s">
        <v>278</v>
      </c>
      <c r="E153" s="25">
        <v>1974</v>
      </c>
      <c r="F153" s="1">
        <f>SUM(G153:AF153)</f>
        <v>21</v>
      </c>
      <c r="G153">
        <v>21</v>
      </c>
      <c r="K153" s="10"/>
      <c r="N153" s="10"/>
      <c r="Q153" s="10"/>
      <c r="U153" s="10"/>
      <c r="V153" s="7"/>
      <c r="Y153" s="10"/>
    </row>
    <row r="154" spans="1:25">
      <c r="A154" s="7">
        <v>147</v>
      </c>
      <c r="C154" t="s">
        <v>845</v>
      </c>
      <c r="D154" t="s">
        <v>665</v>
      </c>
      <c r="E154">
        <v>1992</v>
      </c>
      <c r="F154" s="1">
        <f>SUM(G154:AF154)</f>
        <v>21</v>
      </c>
      <c r="K154" s="10"/>
      <c r="N154" s="10"/>
      <c r="Q154" s="10">
        <v>21</v>
      </c>
      <c r="U154" s="10"/>
      <c r="V154" s="7"/>
      <c r="Y154" s="10"/>
    </row>
    <row r="155" spans="1:25">
      <c r="A155" s="7">
        <v>148</v>
      </c>
      <c r="C155" t="s">
        <v>670</v>
      </c>
      <c r="D155" t="s">
        <v>257</v>
      </c>
      <c r="F155" s="1">
        <f>SUM(G155:AF155)</f>
        <v>21</v>
      </c>
      <c r="K155" s="40">
        <v>21</v>
      </c>
      <c r="N155" s="10"/>
      <c r="Q155" s="10"/>
      <c r="U155" s="10"/>
      <c r="V155" s="7"/>
      <c r="Y155" s="10"/>
    </row>
    <row r="156" spans="1:25">
      <c r="A156" s="7">
        <v>149</v>
      </c>
      <c r="C156" t="s">
        <v>637</v>
      </c>
      <c r="D156" t="s">
        <v>257</v>
      </c>
      <c r="F156" s="1">
        <f>SUM(G156:AF156)</f>
        <v>21</v>
      </c>
      <c r="K156" s="40">
        <v>21</v>
      </c>
      <c r="N156" s="10"/>
      <c r="Q156" s="10"/>
      <c r="U156" s="10"/>
      <c r="V156" s="7"/>
      <c r="Y156" s="10"/>
    </row>
    <row r="157" spans="1:25">
      <c r="A157" s="7">
        <v>150</v>
      </c>
      <c r="C157" s="46" t="s">
        <v>883</v>
      </c>
      <c r="D157" t="s">
        <v>386</v>
      </c>
      <c r="E157">
        <v>1978</v>
      </c>
      <c r="F157" s="1">
        <f>SUM(G157:AF157)</f>
        <v>21</v>
      </c>
      <c r="K157" s="10"/>
      <c r="N157" s="10"/>
      <c r="Q157" s="10"/>
      <c r="U157" s="10">
        <v>21</v>
      </c>
      <c r="V157" s="7"/>
      <c r="Y157" s="10"/>
    </row>
    <row r="158" spans="1:25">
      <c r="A158" s="7">
        <v>151</v>
      </c>
      <c r="C158" t="s">
        <v>604</v>
      </c>
      <c r="D158" t="s">
        <v>257</v>
      </c>
      <c r="F158" s="1">
        <f>SUM(G158:AF158)</f>
        <v>21</v>
      </c>
      <c r="K158" s="10">
        <v>21</v>
      </c>
      <c r="N158" s="10"/>
      <c r="Q158" s="10"/>
      <c r="U158" s="10"/>
      <c r="V158" s="7"/>
      <c r="Y158" s="10"/>
    </row>
    <row r="159" spans="1:25">
      <c r="A159" s="7">
        <v>152</v>
      </c>
      <c r="C159" t="s">
        <v>413</v>
      </c>
      <c r="D159" t="s">
        <v>381</v>
      </c>
      <c r="E159" s="25">
        <v>1972</v>
      </c>
      <c r="F159" s="1">
        <f>SUM(G159:AF159)</f>
        <v>21</v>
      </c>
      <c r="G159">
        <v>21</v>
      </c>
      <c r="K159" s="10"/>
      <c r="N159" s="10"/>
      <c r="Q159" s="10"/>
      <c r="U159" s="10"/>
      <c r="V159" s="7"/>
      <c r="Y159" s="10"/>
    </row>
    <row r="160" spans="1:25">
      <c r="A160" s="7">
        <v>153</v>
      </c>
      <c r="C160" t="s">
        <v>264</v>
      </c>
      <c r="D160" t="s">
        <v>242</v>
      </c>
      <c r="E160" s="24">
        <v>2006</v>
      </c>
      <c r="F160" s="1">
        <f>SUM(G160:AF160)</f>
        <v>21</v>
      </c>
      <c r="G160">
        <v>14</v>
      </c>
      <c r="H160">
        <v>7</v>
      </c>
      <c r="K160" s="10"/>
      <c r="N160" s="10"/>
      <c r="Q160" s="10"/>
      <c r="U160" s="10"/>
      <c r="V160" s="7"/>
      <c r="Y160" s="10"/>
    </row>
    <row r="161" spans="1:25">
      <c r="A161" s="7">
        <v>154</v>
      </c>
      <c r="C161" t="s">
        <v>390</v>
      </c>
      <c r="D161" t="s">
        <v>295</v>
      </c>
      <c r="E161" s="24">
        <v>2001</v>
      </c>
      <c r="F161" s="1">
        <f>SUM(G161:AF161)</f>
        <v>20</v>
      </c>
      <c r="G161">
        <v>20</v>
      </c>
      <c r="K161" s="10"/>
      <c r="N161" s="10"/>
      <c r="Q161" s="10"/>
      <c r="U161" s="10"/>
      <c r="V161" s="7"/>
      <c r="Y161" s="10"/>
    </row>
    <row r="162" spans="1:25">
      <c r="A162" s="7">
        <v>155</v>
      </c>
      <c r="C162" t="s">
        <v>638</v>
      </c>
      <c r="D162" t="s">
        <v>257</v>
      </c>
      <c r="F162" s="1">
        <f>SUM(G162:AF162)</f>
        <v>20</v>
      </c>
      <c r="K162" s="40">
        <v>20</v>
      </c>
      <c r="N162" s="10"/>
      <c r="Q162" s="10"/>
      <c r="U162" s="10"/>
      <c r="V162" s="7"/>
      <c r="Y162" s="10"/>
    </row>
    <row r="163" spans="1:25">
      <c r="A163" s="7">
        <v>156</v>
      </c>
      <c r="C163" t="s">
        <v>319</v>
      </c>
      <c r="D163" t="s">
        <v>257</v>
      </c>
      <c r="F163" s="1">
        <f>SUM(G163:AF163)</f>
        <v>20</v>
      </c>
      <c r="G163">
        <v>6</v>
      </c>
      <c r="K163" s="10">
        <v>14</v>
      </c>
      <c r="N163" s="10"/>
      <c r="Q163" s="10"/>
      <c r="U163" s="10"/>
      <c r="V163" s="7"/>
      <c r="Y163" s="10"/>
    </row>
    <row r="164" spans="1:25">
      <c r="A164" s="7">
        <v>157</v>
      </c>
      <c r="C164" t="s">
        <v>356</v>
      </c>
      <c r="D164" t="s">
        <v>257</v>
      </c>
      <c r="E164">
        <v>1985</v>
      </c>
      <c r="F164" s="1">
        <f>SUM(G164:AF164)</f>
        <v>20</v>
      </c>
      <c r="G164">
        <v>20</v>
      </c>
      <c r="K164" s="10"/>
      <c r="N164" s="10"/>
      <c r="Q164" s="10"/>
      <c r="U164" s="10"/>
      <c r="V164" s="7"/>
      <c r="Y164" s="10"/>
    </row>
    <row r="165" spans="1:25">
      <c r="A165" s="7">
        <v>158</v>
      </c>
      <c r="C165" t="s">
        <v>628</v>
      </c>
      <c r="D165" t="s">
        <v>246</v>
      </c>
      <c r="E165" s="25">
        <v>1968</v>
      </c>
      <c r="F165" s="1">
        <f>SUM(G165:AF165)</f>
        <v>20</v>
      </c>
      <c r="K165" s="40">
        <v>20</v>
      </c>
      <c r="N165" s="10"/>
      <c r="Q165" s="10"/>
      <c r="U165" s="10"/>
      <c r="V165" s="7"/>
      <c r="Y165" s="10"/>
    </row>
    <row r="166" spans="1:25">
      <c r="A166" s="7">
        <v>159</v>
      </c>
      <c r="C166" t="s">
        <v>648</v>
      </c>
      <c r="D166" t="s">
        <v>295</v>
      </c>
      <c r="E166">
        <v>1975</v>
      </c>
      <c r="F166" s="1">
        <f>SUM(G166:AF166)</f>
        <v>19</v>
      </c>
      <c r="K166" s="40">
        <v>19</v>
      </c>
      <c r="N166" s="10"/>
      <c r="Q166" s="10"/>
      <c r="U166" s="10"/>
      <c r="V166" s="7"/>
      <c r="Y166" s="10"/>
    </row>
    <row r="167" spans="1:25">
      <c r="A167" s="7">
        <v>160</v>
      </c>
      <c r="C167" t="s">
        <v>310</v>
      </c>
      <c r="D167" t="s">
        <v>301</v>
      </c>
      <c r="E167" s="25">
        <v>1972</v>
      </c>
      <c r="F167" s="1">
        <f>SUM(G167:AF167)</f>
        <v>19</v>
      </c>
      <c r="G167">
        <v>19</v>
      </c>
      <c r="K167" s="10"/>
      <c r="N167" s="10"/>
      <c r="Q167" s="10"/>
      <c r="U167" s="10"/>
      <c r="V167" s="7"/>
      <c r="Y167" s="10"/>
    </row>
    <row r="168" spans="1:25">
      <c r="A168" s="7">
        <v>161</v>
      </c>
      <c r="C168" t="s">
        <v>606</v>
      </c>
      <c r="D168" t="s">
        <v>295</v>
      </c>
      <c r="E168" s="24">
        <v>2011</v>
      </c>
      <c r="F168" s="1">
        <f>SUM(G168:AF168)</f>
        <v>19</v>
      </c>
      <c r="K168" s="10">
        <v>19</v>
      </c>
      <c r="N168" s="10"/>
      <c r="Q168" s="10"/>
      <c r="U168" s="10"/>
      <c r="V168" s="7"/>
      <c r="Y168" s="10"/>
    </row>
    <row r="169" spans="1:25">
      <c r="A169" s="7">
        <v>162</v>
      </c>
      <c r="C169" t="s">
        <v>660</v>
      </c>
      <c r="D169" t="s">
        <v>324</v>
      </c>
      <c r="E169">
        <v>1978</v>
      </c>
      <c r="F169" s="1">
        <f>SUM(G169:AF169)</f>
        <v>19</v>
      </c>
      <c r="K169" s="40">
        <v>19</v>
      </c>
      <c r="N169" s="10"/>
      <c r="Q169" s="10"/>
      <c r="U169" s="10"/>
      <c r="V169" s="7"/>
      <c r="Y169" s="10"/>
    </row>
    <row r="170" spans="1:25">
      <c r="A170" s="7">
        <v>163</v>
      </c>
      <c r="C170" t="s">
        <v>791</v>
      </c>
      <c r="D170" t="s">
        <v>360</v>
      </c>
      <c r="E170" s="25">
        <v>1957</v>
      </c>
      <c r="F170" s="1">
        <f>SUM(G170:AF170)</f>
        <v>19</v>
      </c>
      <c r="K170" s="10"/>
      <c r="N170" s="10"/>
      <c r="Q170" s="40">
        <v>19</v>
      </c>
      <c r="U170" s="10"/>
      <c r="V170" s="7"/>
      <c r="Y170" s="10"/>
    </row>
    <row r="171" spans="1:25">
      <c r="A171" s="7">
        <v>164</v>
      </c>
      <c r="C171" t="s">
        <v>769</v>
      </c>
      <c r="D171" t="s">
        <v>770</v>
      </c>
      <c r="E171" s="25">
        <v>1993</v>
      </c>
      <c r="F171" s="1">
        <f>SUM(G171:AF171)</f>
        <v>19</v>
      </c>
      <c r="K171" s="10"/>
      <c r="N171" s="10">
        <v>19</v>
      </c>
      <c r="Q171" s="10"/>
      <c r="U171" s="10"/>
      <c r="V171" s="7"/>
      <c r="Y171" s="10"/>
    </row>
    <row r="172" spans="1:25">
      <c r="A172" s="7">
        <v>165</v>
      </c>
      <c r="C172" t="s">
        <v>607</v>
      </c>
      <c r="D172" t="s">
        <v>257</v>
      </c>
      <c r="F172" s="1">
        <f>SUM(G172:AF172)</f>
        <v>18</v>
      </c>
      <c r="K172" s="10">
        <v>18</v>
      </c>
      <c r="N172" s="10"/>
      <c r="Q172" s="10"/>
      <c r="U172" s="10"/>
      <c r="V172" s="7"/>
      <c r="Y172" s="10"/>
    </row>
    <row r="173" spans="1:25">
      <c r="A173" s="7">
        <v>166</v>
      </c>
      <c r="C173" t="s">
        <v>803</v>
      </c>
      <c r="D173" t="s">
        <v>235</v>
      </c>
      <c r="F173" s="1">
        <f>SUM(G173:AF173)</f>
        <v>18</v>
      </c>
      <c r="K173" s="10"/>
      <c r="N173" s="10"/>
      <c r="Q173" s="10">
        <v>18</v>
      </c>
      <c r="U173" s="10"/>
      <c r="V173" s="7"/>
      <c r="Y173" s="10"/>
    </row>
    <row r="174" spans="1:25">
      <c r="A174" s="7">
        <v>167</v>
      </c>
      <c r="C174" t="s">
        <v>775</v>
      </c>
      <c r="D174" t="s">
        <v>235</v>
      </c>
      <c r="E174" s="24">
        <v>2011</v>
      </c>
      <c r="F174" s="1">
        <f>SUM(G174:AF174)</f>
        <v>18</v>
      </c>
      <c r="K174" s="10"/>
      <c r="N174" s="10"/>
      <c r="Q174" s="10">
        <v>18</v>
      </c>
      <c r="U174" s="10"/>
      <c r="V174" s="7"/>
      <c r="Y174" s="10"/>
    </row>
    <row r="175" spans="1:25">
      <c r="A175" s="7">
        <v>168</v>
      </c>
      <c r="C175" t="s">
        <v>311</v>
      </c>
      <c r="D175" t="s">
        <v>257</v>
      </c>
      <c r="F175" s="1">
        <f>SUM(G175:AF175)</f>
        <v>18</v>
      </c>
      <c r="G175">
        <v>18</v>
      </c>
      <c r="K175" s="10"/>
      <c r="N175" s="10"/>
      <c r="Q175" s="10"/>
      <c r="U175" s="10"/>
      <c r="V175" s="7"/>
      <c r="Y175" s="10"/>
    </row>
    <row r="176" spans="1:25">
      <c r="A176" s="7">
        <v>169</v>
      </c>
      <c r="C176" t="s">
        <v>834</v>
      </c>
      <c r="D176" t="s">
        <v>859</v>
      </c>
      <c r="F176" s="1">
        <f>SUM(G176:AF176)</f>
        <v>18</v>
      </c>
      <c r="K176" s="10"/>
      <c r="N176" s="10"/>
      <c r="Q176" s="10">
        <v>18</v>
      </c>
      <c r="U176" s="10"/>
      <c r="V176" s="7"/>
      <c r="Y176" s="10"/>
    </row>
    <row r="177" spans="1:25">
      <c r="A177" s="7">
        <v>170</v>
      </c>
      <c r="C177" t="s">
        <v>357</v>
      </c>
      <c r="D177" t="s">
        <v>278</v>
      </c>
      <c r="E177" s="25">
        <v>1973</v>
      </c>
      <c r="F177" s="1">
        <f>SUM(G177:AF177)</f>
        <v>18</v>
      </c>
      <c r="G177">
        <v>18</v>
      </c>
      <c r="J177" s="23"/>
      <c r="K177" s="10"/>
      <c r="N177" s="10"/>
      <c r="Q177" s="10"/>
      <c r="U177" s="10"/>
      <c r="V177" s="7"/>
      <c r="Y177" s="10"/>
    </row>
    <row r="178" spans="1:25">
      <c r="A178" s="7">
        <v>171</v>
      </c>
      <c r="C178" t="s">
        <v>663</v>
      </c>
      <c r="D178" t="s">
        <v>650</v>
      </c>
      <c r="E178">
        <v>1981</v>
      </c>
      <c r="F178" s="1">
        <f>SUM(G178:AF178)</f>
        <v>18</v>
      </c>
      <c r="J178" s="23"/>
      <c r="K178" s="40">
        <v>5</v>
      </c>
      <c r="N178" s="10"/>
      <c r="Q178" s="10">
        <v>13</v>
      </c>
      <c r="U178" s="10"/>
      <c r="V178" s="7"/>
      <c r="Y178" s="10"/>
    </row>
    <row r="179" spans="1:25">
      <c r="A179" s="7">
        <v>172</v>
      </c>
      <c r="C179" t="s">
        <v>649</v>
      </c>
      <c r="D179" t="s">
        <v>650</v>
      </c>
      <c r="E179" s="25">
        <v>1955</v>
      </c>
      <c r="F179" s="1">
        <f>SUM(G179:AF179)</f>
        <v>18</v>
      </c>
      <c r="J179" s="23"/>
      <c r="K179" s="40">
        <v>18</v>
      </c>
      <c r="N179" s="10"/>
      <c r="Q179" s="10"/>
      <c r="U179" s="10"/>
      <c r="V179" s="7"/>
      <c r="Y179" s="10"/>
    </row>
    <row r="180" spans="1:25">
      <c r="A180" s="7">
        <v>173</v>
      </c>
      <c r="C180" t="s">
        <v>630</v>
      </c>
      <c r="D180" t="s">
        <v>629</v>
      </c>
      <c r="E180" s="24">
        <v>2009</v>
      </c>
      <c r="F180" s="1">
        <f>SUM(G180:AF180)</f>
        <v>18</v>
      </c>
      <c r="J180" s="23"/>
      <c r="K180" s="40">
        <v>18</v>
      </c>
      <c r="N180" s="10"/>
      <c r="Q180" s="10"/>
      <c r="U180" s="10"/>
      <c r="V180" s="7"/>
      <c r="Y180" s="10"/>
    </row>
    <row r="181" spans="1:25">
      <c r="A181" s="7">
        <v>174</v>
      </c>
      <c r="C181" t="s">
        <v>280</v>
      </c>
      <c r="D181" t="s">
        <v>242</v>
      </c>
      <c r="E181" s="24">
        <v>2008</v>
      </c>
      <c r="F181" s="1">
        <f>SUM(G181:AF181)</f>
        <v>17</v>
      </c>
      <c r="G181">
        <v>6</v>
      </c>
      <c r="H181">
        <v>11</v>
      </c>
      <c r="J181" s="23"/>
      <c r="K181" s="10"/>
      <c r="N181" s="10"/>
      <c r="Q181" s="10"/>
      <c r="U181" s="10"/>
      <c r="V181" s="7"/>
      <c r="Y181" s="10"/>
    </row>
    <row r="182" spans="1:25">
      <c r="A182" s="7">
        <v>175</v>
      </c>
      <c r="C182" t="s">
        <v>779</v>
      </c>
      <c r="D182" t="s">
        <v>340</v>
      </c>
      <c r="F182" s="1">
        <f>SUM(G182:AF182)</f>
        <v>17</v>
      </c>
      <c r="J182" s="23"/>
      <c r="K182" s="10"/>
      <c r="N182" s="10"/>
      <c r="Q182" s="10">
        <v>9</v>
      </c>
      <c r="U182" s="10">
        <v>8</v>
      </c>
      <c r="V182" s="7"/>
      <c r="Y182" s="10"/>
    </row>
    <row r="183" spans="1:25">
      <c r="A183" s="7">
        <v>176</v>
      </c>
      <c r="C183" t="s">
        <v>608</v>
      </c>
      <c r="D183" t="s">
        <v>257</v>
      </c>
      <c r="E183" s="24">
        <v>2003</v>
      </c>
      <c r="F183" s="1">
        <f>SUM(G183:AF183)</f>
        <v>17</v>
      </c>
      <c r="J183" s="23"/>
      <c r="K183" s="10">
        <v>17</v>
      </c>
      <c r="N183" s="10"/>
      <c r="Q183" s="10"/>
      <c r="U183" s="10"/>
      <c r="V183" s="7"/>
      <c r="Y183" s="10"/>
    </row>
    <row r="184" spans="1:25">
      <c r="A184" s="7">
        <v>177</v>
      </c>
      <c r="C184" t="s">
        <v>616</v>
      </c>
      <c r="D184" t="s">
        <v>235</v>
      </c>
      <c r="E184" s="24">
        <v>2006</v>
      </c>
      <c r="F184" s="1">
        <f>SUM(G184:AF184)</f>
        <v>17</v>
      </c>
      <c r="J184" s="23"/>
      <c r="K184" s="40">
        <v>8</v>
      </c>
      <c r="L184">
        <v>1</v>
      </c>
      <c r="N184" s="10">
        <v>8</v>
      </c>
      <c r="Q184" s="10"/>
      <c r="U184" s="10"/>
      <c r="V184" s="7"/>
      <c r="Y184" s="10"/>
    </row>
    <row r="185" spans="1:25">
      <c r="A185" s="7">
        <v>178</v>
      </c>
      <c r="C185" t="s">
        <v>370</v>
      </c>
      <c r="D185" t="s">
        <v>246</v>
      </c>
      <c r="E185" s="25">
        <v>1974</v>
      </c>
      <c r="F185" s="1">
        <f>SUM(G185:AF185)</f>
        <v>17</v>
      </c>
      <c r="G185">
        <v>2</v>
      </c>
      <c r="J185" s="23"/>
      <c r="K185" s="10"/>
      <c r="N185" s="10"/>
      <c r="Q185" s="10">
        <v>15</v>
      </c>
      <c r="U185" s="10"/>
      <c r="V185" s="7"/>
      <c r="Y185" s="10"/>
    </row>
    <row r="186" spans="1:25">
      <c r="A186" s="7">
        <v>179</v>
      </c>
      <c r="C186" t="s">
        <v>258</v>
      </c>
      <c r="D186" t="s">
        <v>259</v>
      </c>
      <c r="E186" s="24">
        <v>2009</v>
      </c>
      <c r="F186" s="1">
        <f>SUM(G186:AF186)</f>
        <v>17</v>
      </c>
      <c r="G186">
        <v>17</v>
      </c>
      <c r="J186" s="23"/>
      <c r="K186" s="10"/>
      <c r="N186" s="10"/>
      <c r="Q186" s="10"/>
      <c r="U186" s="10"/>
      <c r="V186" s="7"/>
      <c r="Y186" s="10"/>
    </row>
    <row r="187" spans="1:25">
      <c r="A187" s="7">
        <v>180</v>
      </c>
      <c r="C187" t="s">
        <v>846</v>
      </c>
      <c r="D187" t="s">
        <v>629</v>
      </c>
      <c r="E187" s="25">
        <v>1974</v>
      </c>
      <c r="F187" s="1">
        <f>SUM(G187:AF187)</f>
        <v>17</v>
      </c>
      <c r="J187" s="23"/>
      <c r="K187" s="10"/>
      <c r="N187" s="10"/>
      <c r="Q187" s="10">
        <v>17</v>
      </c>
      <c r="U187" s="10"/>
      <c r="V187" s="7"/>
      <c r="Y187" s="10"/>
    </row>
    <row r="188" spans="1:25">
      <c r="A188" s="7">
        <v>181</v>
      </c>
      <c r="C188" t="s">
        <v>702</v>
      </c>
      <c r="D188" t="s">
        <v>235</v>
      </c>
      <c r="F188" s="1">
        <f>SUM(G188:AF188)</f>
        <v>17</v>
      </c>
      <c r="J188" s="23"/>
      <c r="K188" s="10"/>
      <c r="N188" s="10">
        <v>12</v>
      </c>
      <c r="Q188" s="10">
        <v>5</v>
      </c>
      <c r="U188" s="10"/>
      <c r="V188" s="7"/>
      <c r="Y188" s="10"/>
    </row>
    <row r="189" spans="1:25">
      <c r="A189" s="7">
        <v>182</v>
      </c>
      <c r="C189" t="s">
        <v>639</v>
      </c>
      <c r="D189" t="s">
        <v>257</v>
      </c>
      <c r="F189" s="1">
        <f>SUM(G189:AF189)</f>
        <v>17</v>
      </c>
      <c r="J189" s="23"/>
      <c r="K189" s="40">
        <v>17</v>
      </c>
      <c r="N189" s="10"/>
      <c r="Q189" s="10"/>
      <c r="U189" s="10"/>
      <c r="V189" s="7"/>
      <c r="Y189" s="10"/>
    </row>
    <row r="190" spans="1:25">
      <c r="A190" s="7">
        <v>183</v>
      </c>
      <c r="C190" t="s">
        <v>312</v>
      </c>
      <c r="D190" t="s">
        <v>313</v>
      </c>
      <c r="E190" s="24">
        <v>2006</v>
      </c>
      <c r="F190" s="1">
        <f>SUM(G190:AF190)</f>
        <v>17</v>
      </c>
      <c r="G190">
        <v>17</v>
      </c>
      <c r="J190" s="23"/>
      <c r="K190" s="10"/>
      <c r="N190" s="10"/>
      <c r="Q190" s="10"/>
      <c r="U190" s="10"/>
      <c r="V190" s="7"/>
      <c r="Y190" s="10"/>
    </row>
    <row r="191" spans="1:25">
      <c r="A191" s="7">
        <v>184</v>
      </c>
      <c r="C191" t="s">
        <v>284</v>
      </c>
      <c r="D191" t="s">
        <v>257</v>
      </c>
      <c r="F191" s="1">
        <f>SUM(G191:AF191)</f>
        <v>17</v>
      </c>
      <c r="G191">
        <v>4</v>
      </c>
      <c r="J191" s="23"/>
      <c r="K191" s="10"/>
      <c r="N191" s="10"/>
      <c r="Q191" s="10"/>
      <c r="U191" s="10">
        <v>13</v>
      </c>
      <c r="V191" s="7"/>
      <c r="Y191" s="10"/>
    </row>
    <row r="192" spans="1:25">
      <c r="A192" s="7">
        <v>185</v>
      </c>
      <c r="C192" t="s">
        <v>369</v>
      </c>
      <c r="D192" t="s">
        <v>295</v>
      </c>
      <c r="E192" s="25">
        <v>1954</v>
      </c>
      <c r="F192" s="1">
        <f>SUM(G192:AF192)</f>
        <v>17</v>
      </c>
      <c r="G192">
        <v>4</v>
      </c>
      <c r="J192" s="23"/>
      <c r="K192" s="10">
        <v>3</v>
      </c>
      <c r="N192" s="10"/>
      <c r="Q192" s="10"/>
      <c r="U192" s="10">
        <v>10</v>
      </c>
      <c r="V192" s="7"/>
      <c r="Y192" s="10"/>
    </row>
    <row r="193" spans="1:25">
      <c r="A193" s="7">
        <v>186</v>
      </c>
      <c r="C193" t="s">
        <v>776</v>
      </c>
      <c r="D193" t="s">
        <v>235</v>
      </c>
      <c r="E193" s="25">
        <v>1950</v>
      </c>
      <c r="F193" s="1">
        <f>SUM(G193:AF193)</f>
        <v>17</v>
      </c>
      <c r="J193" s="23"/>
      <c r="K193" s="10"/>
      <c r="N193" s="10"/>
      <c r="Q193" s="10">
        <v>17</v>
      </c>
      <c r="U193" s="10"/>
      <c r="V193" s="7"/>
      <c r="Y193" s="10"/>
    </row>
    <row r="194" spans="1:25">
      <c r="A194" s="7">
        <v>187</v>
      </c>
      <c r="C194" t="s">
        <v>640</v>
      </c>
      <c r="D194" t="s">
        <v>246</v>
      </c>
      <c r="E194" s="24"/>
      <c r="F194" s="1">
        <f>SUM(G194:AF194)</f>
        <v>16</v>
      </c>
      <c r="J194" s="23"/>
      <c r="K194" s="40">
        <v>16</v>
      </c>
      <c r="N194" s="10"/>
      <c r="Q194" s="10"/>
      <c r="U194" s="10"/>
      <c r="V194" s="7"/>
      <c r="Y194" s="10"/>
    </row>
    <row r="195" spans="1:25">
      <c r="A195" s="7">
        <v>188</v>
      </c>
      <c r="C195" t="s">
        <v>314</v>
      </c>
      <c r="D195" t="s">
        <v>235</v>
      </c>
      <c r="F195" s="1">
        <f>SUM(G195:AF195)</f>
        <v>16</v>
      </c>
      <c r="G195">
        <v>16</v>
      </c>
      <c r="J195" s="23"/>
      <c r="K195" s="10"/>
      <c r="N195" s="10"/>
      <c r="Q195" s="10"/>
      <c r="U195" s="10"/>
      <c r="V195" s="7"/>
      <c r="Y195" s="10"/>
    </row>
    <row r="196" spans="1:25">
      <c r="A196" s="7">
        <v>189</v>
      </c>
      <c r="C196" t="s">
        <v>359</v>
      </c>
      <c r="D196" t="s">
        <v>278</v>
      </c>
      <c r="E196" s="25">
        <v>1960</v>
      </c>
      <c r="F196" s="1">
        <f>SUM(G196:AF196)</f>
        <v>16</v>
      </c>
      <c r="G196">
        <v>16</v>
      </c>
      <c r="J196" s="23"/>
      <c r="K196" s="10"/>
      <c r="N196" s="10"/>
      <c r="Q196" s="10"/>
      <c r="U196" s="10"/>
      <c r="V196" s="7"/>
      <c r="Y196" s="10"/>
    </row>
    <row r="197" spans="1:25">
      <c r="A197" s="7">
        <v>190</v>
      </c>
      <c r="C197" t="s">
        <v>641</v>
      </c>
      <c r="D197" t="s">
        <v>295</v>
      </c>
      <c r="E197" s="25">
        <v>1967</v>
      </c>
      <c r="F197" s="1">
        <f>SUM(G197:AF197)</f>
        <v>15</v>
      </c>
      <c r="J197" s="23"/>
      <c r="K197" s="40">
        <v>15</v>
      </c>
      <c r="N197" s="10"/>
      <c r="Q197" s="10"/>
      <c r="U197" s="10"/>
      <c r="V197" s="7"/>
      <c r="Y197" s="10"/>
    </row>
    <row r="198" spans="1:25">
      <c r="A198" s="7">
        <v>191</v>
      </c>
      <c r="C198" t="s">
        <v>781</v>
      </c>
      <c r="D198" t="s">
        <v>340</v>
      </c>
      <c r="F198" s="1">
        <f>SUM(G198:AF198)</f>
        <v>15</v>
      </c>
      <c r="J198" s="23"/>
      <c r="K198" s="10"/>
      <c r="N198" s="10"/>
      <c r="Q198" s="10">
        <v>8</v>
      </c>
      <c r="U198" s="10">
        <v>7</v>
      </c>
      <c r="V198" s="7"/>
      <c r="Y198" s="10"/>
    </row>
    <row r="199" spans="1:25">
      <c r="A199" s="7">
        <v>192</v>
      </c>
      <c r="C199" t="s">
        <v>631</v>
      </c>
      <c r="D199" t="s">
        <v>295</v>
      </c>
      <c r="E199" s="24">
        <v>2009</v>
      </c>
      <c r="F199" s="1">
        <f>SUM(G199:AF199)</f>
        <v>15</v>
      </c>
      <c r="J199" s="23"/>
      <c r="K199" s="40">
        <v>15</v>
      </c>
      <c r="N199" s="10"/>
      <c r="Q199" s="10"/>
      <c r="U199" s="10"/>
      <c r="V199" s="7"/>
      <c r="Y199" s="10"/>
    </row>
    <row r="200" spans="1:25">
      <c r="A200" s="7">
        <v>193</v>
      </c>
      <c r="C200" t="s">
        <v>262</v>
      </c>
      <c r="D200" t="s">
        <v>244</v>
      </c>
      <c r="E200" s="24">
        <v>2011</v>
      </c>
      <c r="F200" s="1">
        <f>SUM(G200:AF200)</f>
        <v>15</v>
      </c>
      <c r="G200">
        <v>15</v>
      </c>
      <c r="J200" s="23"/>
      <c r="K200" s="10"/>
      <c r="N200" s="10"/>
      <c r="Q200" s="10"/>
      <c r="U200" s="10"/>
      <c r="V200" s="7"/>
      <c r="Y200" s="10"/>
    </row>
    <row r="201" spans="1:25">
      <c r="A201" s="7">
        <v>194</v>
      </c>
      <c r="C201" t="s">
        <v>279</v>
      </c>
      <c r="D201" t="s">
        <v>235</v>
      </c>
      <c r="E201" s="24">
        <v>2006</v>
      </c>
      <c r="F201" s="1">
        <f>SUM(G201:AF201)</f>
        <v>15</v>
      </c>
      <c r="G201">
        <v>7</v>
      </c>
      <c r="H201">
        <v>8</v>
      </c>
      <c r="J201" s="23"/>
      <c r="K201" s="10"/>
      <c r="N201" s="10"/>
      <c r="Q201" s="10"/>
      <c r="U201" s="10"/>
      <c r="V201" s="7"/>
      <c r="Y201" s="10"/>
    </row>
    <row r="202" spans="1:25">
      <c r="A202" s="7">
        <v>195</v>
      </c>
      <c r="C202" t="s">
        <v>361</v>
      </c>
      <c r="D202" t="s">
        <v>242</v>
      </c>
      <c r="E202" s="25">
        <v>1963</v>
      </c>
      <c r="F202" s="1">
        <f>SUM(G202:AF202)</f>
        <v>14</v>
      </c>
      <c r="G202">
        <v>14</v>
      </c>
      <c r="J202" s="23"/>
      <c r="K202" s="10"/>
      <c r="N202" s="10"/>
      <c r="Q202" s="10"/>
      <c r="U202" s="10"/>
      <c r="V202" s="7"/>
      <c r="Y202" s="10"/>
    </row>
    <row r="203" spans="1:25">
      <c r="A203" s="7">
        <v>196</v>
      </c>
      <c r="C203" t="s">
        <v>854</v>
      </c>
      <c r="D203" t="s">
        <v>295</v>
      </c>
      <c r="E203">
        <v>1982</v>
      </c>
      <c r="F203" s="1">
        <f>SUM(G203:AF203)</f>
        <v>14</v>
      </c>
      <c r="J203" s="23"/>
      <c r="K203" s="10"/>
      <c r="N203" s="10"/>
      <c r="Q203" s="10">
        <v>14</v>
      </c>
      <c r="U203" s="10"/>
      <c r="V203" s="7"/>
      <c r="Y203" s="10"/>
    </row>
    <row r="204" spans="1:25">
      <c r="A204" s="7">
        <v>197</v>
      </c>
      <c r="C204" t="s">
        <v>766</v>
      </c>
      <c r="D204" t="s">
        <v>378</v>
      </c>
      <c r="E204" s="25">
        <v>1967</v>
      </c>
      <c r="F204" s="1">
        <f>SUM(G204:AF204)</f>
        <v>14</v>
      </c>
      <c r="J204" s="23"/>
      <c r="K204" s="10"/>
      <c r="N204" s="40">
        <v>14</v>
      </c>
      <c r="Q204" s="10"/>
      <c r="U204" s="10"/>
      <c r="V204" s="7"/>
      <c r="Y204" s="10"/>
    </row>
    <row r="205" spans="1:25">
      <c r="A205" s="7">
        <v>198</v>
      </c>
      <c r="C205" t="s">
        <v>265</v>
      </c>
      <c r="D205" t="s">
        <v>235</v>
      </c>
      <c r="E205" s="24">
        <v>2009</v>
      </c>
      <c r="F205" s="1">
        <f>SUM(G205:AF205)</f>
        <v>14</v>
      </c>
      <c r="G205">
        <v>14</v>
      </c>
      <c r="J205" s="23"/>
      <c r="K205" s="10"/>
      <c r="N205" s="10"/>
      <c r="Q205" s="10"/>
      <c r="U205" s="10"/>
      <c r="V205" s="7"/>
      <c r="Y205" s="10"/>
    </row>
    <row r="206" spans="1:25">
      <c r="A206" s="7">
        <v>199</v>
      </c>
      <c r="C206" t="s">
        <v>671</v>
      </c>
      <c r="D206" t="s">
        <v>257</v>
      </c>
      <c r="F206" s="1">
        <f>SUM(G206:AF206)</f>
        <v>14</v>
      </c>
      <c r="J206" s="23"/>
      <c r="K206" s="40">
        <v>14</v>
      </c>
      <c r="N206" s="10"/>
      <c r="Q206" s="10"/>
      <c r="U206" s="10"/>
      <c r="V206" s="7"/>
      <c r="Y206" s="10"/>
    </row>
    <row r="207" spans="1:25">
      <c r="A207" s="7">
        <v>200</v>
      </c>
      <c r="C207" t="s">
        <v>792</v>
      </c>
      <c r="D207" t="s">
        <v>257</v>
      </c>
      <c r="F207" s="1">
        <f>SUM(G207:AF207)</f>
        <v>14</v>
      </c>
      <c r="J207" s="23"/>
      <c r="K207" s="10"/>
      <c r="N207" s="10"/>
      <c r="Q207" s="10">
        <v>14</v>
      </c>
      <c r="U207" s="10"/>
      <c r="V207" s="7"/>
      <c r="Y207" s="10"/>
    </row>
    <row r="208" spans="1:25">
      <c r="A208" s="7">
        <v>201</v>
      </c>
      <c r="C208" t="s">
        <v>699</v>
      </c>
      <c r="D208" t="s">
        <v>235</v>
      </c>
      <c r="E208" s="24"/>
      <c r="F208" s="1">
        <f>SUM(G208:AF208)</f>
        <v>13</v>
      </c>
      <c r="J208" s="23"/>
      <c r="K208" s="10"/>
      <c r="N208" s="10">
        <v>13</v>
      </c>
      <c r="Q208" s="10"/>
      <c r="U208" s="10"/>
      <c r="V208" s="7"/>
      <c r="Y208" s="10"/>
    </row>
    <row r="209" spans="1:25">
      <c r="A209" s="7">
        <v>202</v>
      </c>
      <c r="C209" s="46" t="s">
        <v>873</v>
      </c>
      <c r="D209" t="s">
        <v>257</v>
      </c>
      <c r="F209" s="1">
        <f>SUM(G209:AF209)</f>
        <v>13</v>
      </c>
      <c r="J209" s="23"/>
      <c r="K209" s="10"/>
      <c r="N209" s="10"/>
      <c r="Q209" s="10"/>
      <c r="U209" s="10">
        <v>13</v>
      </c>
      <c r="V209" s="7"/>
      <c r="Y209" s="10"/>
    </row>
    <row r="210" spans="1:25">
      <c r="A210" s="7">
        <v>203</v>
      </c>
      <c r="C210" t="s">
        <v>756</v>
      </c>
      <c r="D210" t="s">
        <v>378</v>
      </c>
      <c r="E210" s="25">
        <v>1953</v>
      </c>
      <c r="F210" s="1">
        <f>SUM(G210:AF210)</f>
        <v>13</v>
      </c>
      <c r="J210" s="23"/>
      <c r="K210" s="10"/>
      <c r="N210" s="40">
        <v>13</v>
      </c>
      <c r="Q210" s="10"/>
      <c r="U210" s="10"/>
      <c r="V210" s="7"/>
      <c r="Y210" s="10"/>
    </row>
    <row r="211" spans="1:25">
      <c r="A211" s="7">
        <v>204</v>
      </c>
      <c r="C211" t="s">
        <v>396</v>
      </c>
      <c r="D211" t="s">
        <v>257</v>
      </c>
      <c r="F211" s="1">
        <f>SUM(G211:AF211)</f>
        <v>13</v>
      </c>
      <c r="G211">
        <v>13</v>
      </c>
      <c r="J211" s="23"/>
      <c r="K211" s="10"/>
      <c r="N211" s="10"/>
      <c r="Q211" s="10"/>
      <c r="U211" s="10"/>
      <c r="V211" s="7"/>
      <c r="Y211" s="10"/>
    </row>
    <row r="212" spans="1:25">
      <c r="A212" s="7">
        <v>205</v>
      </c>
      <c r="C212" t="s">
        <v>362</v>
      </c>
      <c r="D212" t="s">
        <v>257</v>
      </c>
      <c r="F212" s="1">
        <f>SUM(G212:AF212)</f>
        <v>13</v>
      </c>
      <c r="G212">
        <v>13</v>
      </c>
      <c r="J212" s="23"/>
      <c r="K212" s="10"/>
      <c r="N212" s="10"/>
      <c r="Q212" s="10"/>
      <c r="U212" s="10"/>
      <c r="V212" s="7"/>
      <c r="Y212" s="10"/>
    </row>
    <row r="213" spans="1:25">
      <c r="A213" s="7">
        <v>206</v>
      </c>
      <c r="C213" t="s">
        <v>335</v>
      </c>
      <c r="D213" t="s">
        <v>257</v>
      </c>
      <c r="F213" s="1">
        <f>SUM(G213:AF213)</f>
        <v>13</v>
      </c>
      <c r="G213">
        <v>13</v>
      </c>
      <c r="J213" s="23"/>
      <c r="K213" s="10"/>
      <c r="N213" s="10"/>
      <c r="Q213" s="10"/>
      <c r="U213" s="10"/>
      <c r="V213" s="7"/>
      <c r="Y213" s="10"/>
    </row>
    <row r="214" spans="1:25">
      <c r="A214" s="7">
        <v>207</v>
      </c>
      <c r="C214" t="s">
        <v>700</v>
      </c>
      <c r="D214" t="s">
        <v>235</v>
      </c>
      <c r="E214" s="24"/>
      <c r="F214" s="1">
        <f>SUM(G214:AF214)</f>
        <v>13</v>
      </c>
      <c r="J214" s="23"/>
      <c r="K214" s="10"/>
      <c r="N214" s="10">
        <v>13</v>
      </c>
      <c r="Q214" s="10"/>
      <c r="U214" s="10"/>
      <c r="V214" s="7"/>
      <c r="Y214" s="10"/>
    </row>
    <row r="215" spans="1:25">
      <c r="A215" s="7">
        <v>208</v>
      </c>
      <c r="C215" t="s">
        <v>293</v>
      </c>
      <c r="D215" t="s">
        <v>235</v>
      </c>
      <c r="F215" s="1">
        <f>SUM(G215:AF215)</f>
        <v>13</v>
      </c>
      <c r="G215">
        <v>13</v>
      </c>
      <c r="J215" s="23"/>
      <c r="K215" s="10"/>
      <c r="N215" s="10"/>
      <c r="Q215" s="10"/>
      <c r="U215" s="10"/>
      <c r="V215" s="7"/>
      <c r="Y215" s="10"/>
    </row>
    <row r="216" spans="1:25">
      <c r="A216" s="7">
        <v>209</v>
      </c>
      <c r="C216" t="s">
        <v>316</v>
      </c>
      <c r="D216" t="s">
        <v>242</v>
      </c>
      <c r="E216" s="24">
        <v>2007</v>
      </c>
      <c r="F216" s="1">
        <f>SUM(G216:AF216)</f>
        <v>13</v>
      </c>
      <c r="G216">
        <v>13</v>
      </c>
      <c r="J216" s="23"/>
      <c r="K216" s="10"/>
      <c r="N216" s="10"/>
      <c r="Q216" s="10"/>
      <c r="U216" s="10"/>
      <c r="V216" s="7"/>
      <c r="Y216" s="10"/>
    </row>
    <row r="217" spans="1:25">
      <c r="A217" s="7">
        <v>210</v>
      </c>
      <c r="C217" t="s">
        <v>782</v>
      </c>
      <c r="D217" t="s">
        <v>257</v>
      </c>
      <c r="F217" s="1">
        <f>SUM(G217:AF217)</f>
        <v>13</v>
      </c>
      <c r="J217" s="23"/>
      <c r="K217" s="10"/>
      <c r="N217" s="10"/>
      <c r="Q217" s="10">
        <v>7</v>
      </c>
      <c r="R217">
        <v>6</v>
      </c>
      <c r="U217" s="10"/>
      <c r="V217" s="7"/>
      <c r="Y217" s="10"/>
    </row>
    <row r="218" spans="1:25">
      <c r="A218" s="7">
        <v>211</v>
      </c>
      <c r="C218" t="s">
        <v>661</v>
      </c>
      <c r="D218" t="s">
        <v>257</v>
      </c>
      <c r="F218" s="1">
        <f>SUM(G218:AF218)</f>
        <v>12</v>
      </c>
      <c r="J218" s="23"/>
      <c r="K218" s="40">
        <v>12</v>
      </c>
      <c r="N218" s="10"/>
      <c r="Q218" s="10"/>
      <c r="U218" s="10"/>
      <c r="V218" s="7"/>
      <c r="Y218" s="10"/>
    </row>
    <row r="219" spans="1:25">
      <c r="A219" s="7">
        <v>212</v>
      </c>
      <c r="C219" t="s">
        <v>397</v>
      </c>
      <c r="D219" t="s">
        <v>295</v>
      </c>
      <c r="E219" s="25">
        <v>1974</v>
      </c>
      <c r="F219" s="1">
        <f>SUM(G219:AF219)</f>
        <v>12</v>
      </c>
      <c r="G219">
        <v>12</v>
      </c>
      <c r="J219" s="23"/>
      <c r="K219" s="10"/>
      <c r="N219" s="10"/>
      <c r="Q219" s="10"/>
      <c r="U219" s="10"/>
      <c r="V219" s="7"/>
      <c r="Y219" s="10"/>
    </row>
    <row r="220" spans="1:25">
      <c r="A220" s="7">
        <v>213</v>
      </c>
      <c r="C220" s="46" t="s">
        <v>884</v>
      </c>
      <c r="D220" t="s">
        <v>257</v>
      </c>
      <c r="F220" s="1">
        <f>SUM(G220:AF220)</f>
        <v>12</v>
      </c>
      <c r="J220" s="23"/>
      <c r="K220" s="10"/>
      <c r="N220" s="10"/>
      <c r="Q220" s="10"/>
      <c r="U220" s="10">
        <v>12</v>
      </c>
      <c r="V220" s="7"/>
      <c r="Y220" s="10"/>
    </row>
    <row r="221" spans="1:25">
      <c r="A221" s="7">
        <v>214</v>
      </c>
      <c r="C221" s="46" t="s">
        <v>815</v>
      </c>
      <c r="D221" t="s">
        <v>235</v>
      </c>
      <c r="E221" s="24">
        <v>2004</v>
      </c>
      <c r="F221" s="1">
        <f>SUM(G221:AF221)</f>
        <v>12</v>
      </c>
      <c r="J221" s="23"/>
      <c r="K221" s="10"/>
      <c r="N221" s="10"/>
      <c r="Q221" s="10">
        <v>12</v>
      </c>
      <c r="U221" s="10"/>
      <c r="V221" s="7"/>
      <c r="Y221" s="10"/>
    </row>
    <row r="222" spans="1:25">
      <c r="A222" s="7">
        <v>215</v>
      </c>
      <c r="C222" t="s">
        <v>336</v>
      </c>
      <c r="D222" t="s">
        <v>295</v>
      </c>
      <c r="E222" s="25">
        <v>1951</v>
      </c>
      <c r="F222" s="1">
        <f>SUM(G222:AF222)</f>
        <v>12</v>
      </c>
      <c r="G222">
        <v>12</v>
      </c>
      <c r="K222" s="10"/>
      <c r="N222" s="10"/>
      <c r="Q222" s="10"/>
      <c r="U222" s="10"/>
      <c r="V222" s="7"/>
      <c r="Y222" s="10"/>
    </row>
    <row r="223" spans="1:25">
      <c r="A223" s="7">
        <v>216</v>
      </c>
      <c r="C223" t="s">
        <v>271</v>
      </c>
      <c r="D223" t="s">
        <v>235</v>
      </c>
      <c r="F223" s="1">
        <f>SUM(G223:AF223)</f>
        <v>11</v>
      </c>
      <c r="G223">
        <v>11</v>
      </c>
      <c r="K223" s="10"/>
      <c r="N223" s="10"/>
      <c r="Q223" s="10"/>
      <c r="U223" s="10"/>
      <c r="V223" s="7"/>
      <c r="Y223" s="10"/>
    </row>
    <row r="224" spans="1:25">
      <c r="A224" s="7">
        <v>217</v>
      </c>
      <c r="C224" s="46" t="s">
        <v>804</v>
      </c>
      <c r="D224" t="s">
        <v>235</v>
      </c>
      <c r="F224" s="1">
        <f>SUM(G224:AF224)</f>
        <v>11</v>
      </c>
      <c r="K224" s="10"/>
      <c r="N224" s="10"/>
      <c r="Q224" s="10">
        <v>11</v>
      </c>
      <c r="U224" s="10"/>
      <c r="V224" s="7"/>
      <c r="Y224" s="10"/>
    </row>
    <row r="225" spans="1:25">
      <c r="A225" s="7">
        <v>218</v>
      </c>
      <c r="C225" s="46" t="s">
        <v>877</v>
      </c>
      <c r="D225" t="s">
        <v>324</v>
      </c>
      <c r="E225" s="24">
        <v>2008</v>
      </c>
      <c r="F225" s="1">
        <f>SUM(G225:AF225)</f>
        <v>11</v>
      </c>
      <c r="K225" s="10"/>
      <c r="N225" s="10"/>
      <c r="Q225" s="10"/>
      <c r="U225" s="10">
        <v>11</v>
      </c>
      <c r="V225" s="7"/>
      <c r="Y225" s="10"/>
    </row>
    <row r="226" spans="1:25">
      <c r="A226" s="7">
        <v>219</v>
      </c>
      <c r="C226" t="s">
        <v>643</v>
      </c>
      <c r="D226" t="s">
        <v>257</v>
      </c>
      <c r="F226" s="1">
        <f>SUM(G226:AF226)</f>
        <v>11</v>
      </c>
      <c r="K226" s="40">
        <v>11</v>
      </c>
      <c r="N226" s="10"/>
      <c r="Q226" s="10"/>
      <c r="U226" s="10"/>
      <c r="V226" s="7"/>
      <c r="Y226" s="10"/>
    </row>
    <row r="227" spans="1:25">
      <c r="A227" s="7">
        <v>220</v>
      </c>
      <c r="C227" t="s">
        <v>363</v>
      </c>
      <c r="D227" t="s">
        <v>364</v>
      </c>
      <c r="E227" s="25">
        <v>1943</v>
      </c>
      <c r="F227" s="1">
        <f>SUM(G227:AF227)</f>
        <v>11</v>
      </c>
      <c r="G227">
        <v>11</v>
      </c>
      <c r="K227" s="10"/>
      <c r="N227" s="10"/>
      <c r="Q227" s="10"/>
      <c r="U227" s="10"/>
      <c r="V227" s="7"/>
      <c r="Y227" s="10"/>
    </row>
    <row r="228" spans="1:25">
      <c r="A228" s="7">
        <v>221</v>
      </c>
      <c r="C228" t="s">
        <v>337</v>
      </c>
      <c r="D228" t="s">
        <v>295</v>
      </c>
      <c r="E228" s="25">
        <v>1941</v>
      </c>
      <c r="F228" s="1">
        <f>SUM(G228:AF228)</f>
        <v>11</v>
      </c>
      <c r="G228">
        <v>11</v>
      </c>
      <c r="K228" s="10"/>
      <c r="N228" s="10"/>
      <c r="Q228" s="10"/>
      <c r="U228" s="10"/>
      <c r="V228" s="7"/>
      <c r="Y228" s="10"/>
    </row>
    <row r="229" spans="1:25">
      <c r="A229" s="7">
        <v>222</v>
      </c>
      <c r="C229" t="s">
        <v>613</v>
      </c>
      <c r="D229" t="s">
        <v>246</v>
      </c>
      <c r="E229" s="24"/>
      <c r="F229" s="1">
        <f>SUM(G229:AF229)</f>
        <v>11</v>
      </c>
      <c r="K229" s="10">
        <v>11</v>
      </c>
      <c r="N229" s="10"/>
      <c r="Q229" s="10"/>
      <c r="U229" s="10"/>
      <c r="V229" s="7"/>
      <c r="Y229" s="10"/>
    </row>
    <row r="230" spans="1:25">
      <c r="A230" s="7">
        <v>223</v>
      </c>
      <c r="C230" t="s">
        <v>398</v>
      </c>
      <c r="D230" t="s">
        <v>257</v>
      </c>
      <c r="F230" s="1">
        <f>SUM(G230:AF230)</f>
        <v>11</v>
      </c>
      <c r="G230">
        <v>11</v>
      </c>
      <c r="K230" s="10"/>
      <c r="N230" s="10"/>
      <c r="Q230" s="10"/>
      <c r="U230" s="10"/>
      <c r="V230" s="7"/>
      <c r="Y230" s="10"/>
    </row>
    <row r="231" spans="1:25">
      <c r="A231" s="7">
        <v>224</v>
      </c>
      <c r="C231" t="s">
        <v>399</v>
      </c>
      <c r="D231" t="s">
        <v>400</v>
      </c>
      <c r="E231" s="25">
        <v>1965</v>
      </c>
      <c r="F231" s="1">
        <f>SUM(G231:AF231)</f>
        <v>10</v>
      </c>
      <c r="G231">
        <v>10</v>
      </c>
      <c r="K231" s="10"/>
      <c r="N231" s="10"/>
      <c r="Q231" s="10"/>
      <c r="U231" s="10"/>
      <c r="V231" s="7"/>
      <c r="Y231" s="10"/>
    </row>
    <row r="232" spans="1:25">
      <c r="A232" s="7">
        <v>225</v>
      </c>
      <c r="C232" t="s">
        <v>272</v>
      </c>
      <c r="D232" t="s">
        <v>235</v>
      </c>
      <c r="E232" s="24">
        <v>2005</v>
      </c>
      <c r="F232" s="1">
        <f>SUM(G232:AF232)</f>
        <v>10</v>
      </c>
      <c r="G232">
        <v>10</v>
      </c>
      <c r="K232" s="10"/>
      <c r="N232" s="10"/>
      <c r="Q232" s="10"/>
      <c r="U232" s="10"/>
      <c r="V232" s="7"/>
      <c r="Y232" s="10"/>
    </row>
    <row r="233" spans="1:25">
      <c r="A233" s="7">
        <v>226</v>
      </c>
      <c r="C233" t="s">
        <v>318</v>
      </c>
      <c r="D233" t="s">
        <v>295</v>
      </c>
      <c r="E233" s="24">
        <v>2004</v>
      </c>
      <c r="F233" s="1">
        <f>SUM(G233:AF233)</f>
        <v>10</v>
      </c>
      <c r="G233">
        <v>10</v>
      </c>
      <c r="K233" s="10"/>
      <c r="N233" s="10"/>
      <c r="Q233" s="10"/>
      <c r="U233" s="10"/>
      <c r="V233" s="7"/>
      <c r="Y233" s="10"/>
    </row>
    <row r="234" spans="1:25">
      <c r="A234" s="7">
        <v>227</v>
      </c>
      <c r="C234" t="s">
        <v>805</v>
      </c>
      <c r="D234" t="s">
        <v>257</v>
      </c>
      <c r="F234" s="1">
        <f>SUM(G234:AF234)</f>
        <v>10</v>
      </c>
      <c r="K234" s="10"/>
      <c r="N234" s="10"/>
      <c r="Q234" s="10">
        <v>10</v>
      </c>
      <c r="U234" s="10"/>
      <c r="V234" s="7"/>
      <c r="Y234" s="10"/>
    </row>
    <row r="235" spans="1:25">
      <c r="A235" s="7">
        <v>228</v>
      </c>
      <c r="C235" t="s">
        <v>740</v>
      </c>
      <c r="D235" t="s">
        <v>295</v>
      </c>
      <c r="E235" s="25">
        <v>1947</v>
      </c>
      <c r="F235" s="1">
        <f>SUM(G235:AF235)</f>
        <v>10</v>
      </c>
      <c r="K235" s="10"/>
      <c r="N235" s="10">
        <v>10</v>
      </c>
      <c r="Q235" s="10"/>
      <c r="U235" s="10"/>
      <c r="V235" s="7"/>
      <c r="Y235" s="10"/>
    </row>
    <row r="236" spans="1:25">
      <c r="A236" s="7">
        <v>229</v>
      </c>
      <c r="C236" t="s">
        <v>618</v>
      </c>
      <c r="D236" t="s">
        <v>235</v>
      </c>
      <c r="E236" s="24">
        <v>2011</v>
      </c>
      <c r="F236" s="1">
        <f>SUM(G236:AF236)</f>
        <v>10</v>
      </c>
      <c r="K236" s="40">
        <v>6</v>
      </c>
      <c r="N236" s="10">
        <v>4</v>
      </c>
      <c r="Q236" s="10"/>
      <c r="U236" s="10"/>
      <c r="V236" s="7"/>
      <c r="Y236" s="10"/>
    </row>
    <row r="237" spans="1:25">
      <c r="A237" s="7">
        <v>230</v>
      </c>
      <c r="C237" t="s">
        <v>615</v>
      </c>
      <c r="D237" t="s">
        <v>257</v>
      </c>
      <c r="F237" s="1">
        <f>SUM(G237:AF237)</f>
        <v>9</v>
      </c>
      <c r="K237" s="40">
        <v>9</v>
      </c>
      <c r="N237" s="10"/>
      <c r="Q237" s="10"/>
      <c r="U237" s="10"/>
      <c r="V237" s="7"/>
      <c r="Y237" s="10"/>
    </row>
    <row r="238" spans="1:25">
      <c r="A238" s="7">
        <v>231</v>
      </c>
      <c r="C238" t="s">
        <v>275</v>
      </c>
      <c r="D238" t="s">
        <v>257</v>
      </c>
      <c r="F238" s="1">
        <f>SUM(G238:AF238)</f>
        <v>9</v>
      </c>
      <c r="G238">
        <v>9</v>
      </c>
      <c r="K238" s="10"/>
      <c r="N238" s="10"/>
      <c r="Q238" s="10"/>
      <c r="U238" s="10"/>
      <c r="V238" s="7"/>
      <c r="Y238" s="10"/>
    </row>
    <row r="239" spans="1:25">
      <c r="A239" s="7">
        <v>232</v>
      </c>
      <c r="C239" t="s">
        <v>285</v>
      </c>
      <c r="D239" t="s">
        <v>257</v>
      </c>
      <c r="F239" s="1">
        <f>SUM(G239:AF239)</f>
        <v>9</v>
      </c>
      <c r="G239">
        <v>3</v>
      </c>
      <c r="K239" s="10"/>
      <c r="N239" s="10"/>
      <c r="Q239" s="10">
        <v>6</v>
      </c>
      <c r="U239" s="10"/>
      <c r="V239" s="7"/>
      <c r="Y239" s="10"/>
    </row>
    <row r="240" spans="1:25">
      <c r="A240" s="7">
        <v>233</v>
      </c>
      <c r="C240" t="s">
        <v>614</v>
      </c>
      <c r="D240" t="s">
        <v>269</v>
      </c>
      <c r="E240" s="24">
        <v>2008</v>
      </c>
      <c r="F240" s="1">
        <f>SUM(G240:AF240)</f>
        <v>9</v>
      </c>
      <c r="K240" s="10">
        <v>9</v>
      </c>
      <c r="N240" s="10"/>
      <c r="Q240" s="10"/>
      <c r="U240" s="10"/>
      <c r="V240" s="7"/>
      <c r="Y240" s="10"/>
    </row>
    <row r="241" spans="1:25">
      <c r="A241" s="7">
        <v>234</v>
      </c>
      <c r="C241" s="46" t="s">
        <v>879</v>
      </c>
      <c r="D241" t="s">
        <v>324</v>
      </c>
      <c r="E241" s="24">
        <v>2010</v>
      </c>
      <c r="F241" s="1">
        <f>SUM(G241:AF241)</f>
        <v>9</v>
      </c>
      <c r="K241" s="10"/>
      <c r="N241" s="10"/>
      <c r="Q241" s="10"/>
      <c r="U241" s="10">
        <v>9</v>
      </c>
      <c r="V241" s="7"/>
      <c r="Y241" s="10"/>
    </row>
    <row r="242" spans="1:25">
      <c r="A242" s="7">
        <v>235</v>
      </c>
      <c r="C242" t="s">
        <v>826</v>
      </c>
      <c r="D242" t="s">
        <v>366</v>
      </c>
      <c r="E242" s="25">
        <v>1944</v>
      </c>
      <c r="F242" s="1">
        <f>SUM(G242:AF242)</f>
        <v>9</v>
      </c>
      <c r="K242" s="10"/>
      <c r="N242" s="10"/>
      <c r="Q242" s="10">
        <v>9</v>
      </c>
      <c r="U242" s="10"/>
      <c r="V242" s="7"/>
      <c r="Y242" s="10"/>
    </row>
    <row r="243" spans="1:25">
      <c r="A243" s="7">
        <v>236</v>
      </c>
      <c r="C243" t="s">
        <v>365</v>
      </c>
      <c r="D243" t="s">
        <v>366</v>
      </c>
      <c r="E243" s="25">
        <v>1952</v>
      </c>
      <c r="F243" s="1">
        <f>SUM(G243:AF243)</f>
        <v>9</v>
      </c>
      <c r="G243">
        <v>9</v>
      </c>
      <c r="K243" s="10"/>
      <c r="N243" s="10"/>
      <c r="Q243" s="10"/>
      <c r="U243" s="10"/>
      <c r="V243" s="7"/>
      <c r="Y243" s="10"/>
    </row>
    <row r="244" spans="1:25">
      <c r="A244" s="7">
        <v>237</v>
      </c>
      <c r="C244" t="s">
        <v>651</v>
      </c>
      <c r="D244" t="s">
        <v>295</v>
      </c>
      <c r="E244" s="25">
        <v>1943</v>
      </c>
      <c r="F244" s="1">
        <f>SUM(G244:AF244)</f>
        <v>9</v>
      </c>
      <c r="K244" s="40">
        <v>9</v>
      </c>
      <c r="N244" s="10"/>
      <c r="Q244" s="10"/>
      <c r="U244" s="10"/>
      <c r="V244" s="7"/>
      <c r="Y244" s="10"/>
    </row>
    <row r="245" spans="1:25">
      <c r="A245" s="7">
        <v>238</v>
      </c>
      <c r="C245" t="s">
        <v>339</v>
      </c>
      <c r="D245" t="s">
        <v>340</v>
      </c>
      <c r="E245" s="25">
        <v>1941</v>
      </c>
      <c r="F245" s="1">
        <f>SUM(G245:AF245)</f>
        <v>8</v>
      </c>
      <c r="G245">
        <v>8</v>
      </c>
      <c r="K245" s="10"/>
      <c r="N245" s="10"/>
      <c r="Q245" s="10"/>
      <c r="U245" s="10"/>
      <c r="V245" s="7"/>
      <c r="Y245" s="10"/>
    </row>
    <row r="246" spans="1:25">
      <c r="A246" s="7">
        <v>239</v>
      </c>
      <c r="C246" t="s">
        <v>401</v>
      </c>
      <c r="D246" t="s">
        <v>257</v>
      </c>
      <c r="F246" s="1">
        <f>SUM(G246:AF246)</f>
        <v>8</v>
      </c>
      <c r="G246">
        <v>8</v>
      </c>
      <c r="K246" s="10"/>
      <c r="N246" s="10"/>
      <c r="Q246" s="10"/>
      <c r="U246" s="10"/>
      <c r="V246" s="7"/>
      <c r="Y246" s="10"/>
    </row>
    <row r="247" spans="1:25">
      <c r="A247" s="7">
        <v>240</v>
      </c>
      <c r="C247" t="s">
        <v>623</v>
      </c>
      <c r="D247" t="s">
        <v>242</v>
      </c>
      <c r="E247" s="24">
        <v>2008</v>
      </c>
      <c r="F247" s="1">
        <f>SUM(G247:AF247)</f>
        <v>8</v>
      </c>
      <c r="K247" s="40">
        <v>2</v>
      </c>
      <c r="L247">
        <v>6</v>
      </c>
      <c r="N247" s="10"/>
      <c r="Q247" s="10"/>
      <c r="U247" s="10"/>
      <c r="V247" s="7"/>
      <c r="Y247" s="10"/>
    </row>
    <row r="248" spans="1:25">
      <c r="A248" s="7">
        <v>241</v>
      </c>
      <c r="C248" t="s">
        <v>662</v>
      </c>
      <c r="D248" t="s">
        <v>295</v>
      </c>
      <c r="E248" s="25">
        <v>1974</v>
      </c>
      <c r="F248" s="1">
        <f>SUM(G248:AF248)</f>
        <v>8</v>
      </c>
      <c r="K248" s="40">
        <v>8</v>
      </c>
      <c r="N248" s="10"/>
      <c r="Q248" s="10"/>
      <c r="U248" s="10"/>
      <c r="V248" s="7"/>
      <c r="Y248" s="10"/>
    </row>
    <row r="249" spans="1:25">
      <c r="A249" s="7">
        <v>242</v>
      </c>
      <c r="C249" t="s">
        <v>758</v>
      </c>
      <c r="D249" t="s">
        <v>235</v>
      </c>
      <c r="F249" s="1">
        <f>SUM(G249:AF249)</f>
        <v>7</v>
      </c>
      <c r="K249" s="10"/>
      <c r="N249" s="40">
        <v>7</v>
      </c>
      <c r="Q249" s="10"/>
      <c r="U249" s="10"/>
      <c r="V249" s="7"/>
      <c r="Y249" s="10"/>
    </row>
    <row r="250" spans="1:25">
      <c r="A250" s="7">
        <v>243</v>
      </c>
      <c r="C250" t="s">
        <v>402</v>
      </c>
      <c r="D250" t="s">
        <v>400</v>
      </c>
      <c r="E250">
        <v>1999</v>
      </c>
      <c r="F250" s="1">
        <f>SUM(G250:AF250)</f>
        <v>7</v>
      </c>
      <c r="G250">
        <v>7</v>
      </c>
      <c r="K250" s="10"/>
      <c r="N250" s="10"/>
      <c r="Q250" s="10"/>
      <c r="U250" s="10"/>
      <c r="V250" s="7"/>
      <c r="Y250" s="10"/>
    </row>
    <row r="251" spans="1:25">
      <c r="A251" s="7">
        <v>244</v>
      </c>
      <c r="C251" s="46" t="s">
        <v>896</v>
      </c>
      <c r="D251" t="s">
        <v>257</v>
      </c>
      <c r="E251" s="25">
        <v>1970</v>
      </c>
      <c r="F251" s="1">
        <f>SUM(G251:AF251)</f>
        <v>7</v>
      </c>
      <c r="K251" s="10"/>
      <c r="N251" s="10"/>
      <c r="Q251" s="10"/>
      <c r="U251" s="10">
        <v>7</v>
      </c>
      <c r="V251" s="7"/>
      <c r="Y251" s="10"/>
    </row>
    <row r="252" spans="1:25">
      <c r="A252" s="7">
        <v>245</v>
      </c>
      <c r="C252" t="s">
        <v>617</v>
      </c>
      <c r="D252" t="s">
        <v>235</v>
      </c>
      <c r="E252" s="24">
        <v>2005</v>
      </c>
      <c r="F252" s="1">
        <f>SUM(G252:AF252)</f>
        <v>7</v>
      </c>
      <c r="K252" s="40">
        <v>7</v>
      </c>
      <c r="N252" s="10"/>
      <c r="Q252" s="10"/>
      <c r="U252" s="10"/>
      <c r="V252" s="7"/>
      <c r="Y252" s="10"/>
    </row>
    <row r="253" spans="1:25">
      <c r="A253" s="7">
        <v>246</v>
      </c>
      <c r="C253" t="s">
        <v>277</v>
      </c>
      <c r="D253" t="s">
        <v>278</v>
      </c>
      <c r="E253" s="24">
        <v>2009</v>
      </c>
      <c r="F253" s="1">
        <f>SUM(G253:AF253)</f>
        <v>7</v>
      </c>
      <c r="G253">
        <v>7</v>
      </c>
      <c r="K253" s="10"/>
      <c r="N253" s="10"/>
      <c r="Q253" s="10"/>
      <c r="U253" s="10"/>
      <c r="V253" s="7"/>
      <c r="Y253" s="10"/>
    </row>
    <row r="254" spans="1:25">
      <c r="A254" s="7">
        <v>247</v>
      </c>
      <c r="C254" t="s">
        <v>874</v>
      </c>
      <c r="D254" t="s">
        <v>386</v>
      </c>
      <c r="F254" s="1">
        <f>SUM(G254:AF254)</f>
        <v>7</v>
      </c>
      <c r="K254" s="10"/>
      <c r="N254" s="10"/>
      <c r="Q254" s="10"/>
      <c r="U254" s="10">
        <v>7</v>
      </c>
      <c r="V254" s="7"/>
      <c r="Y254" s="10"/>
    </row>
    <row r="255" spans="1:25">
      <c r="A255" s="7">
        <v>248</v>
      </c>
      <c r="C255" t="s">
        <v>806</v>
      </c>
      <c r="D255" t="s">
        <v>257</v>
      </c>
      <c r="F255" s="1">
        <f>SUM(G255:AF255)</f>
        <v>7</v>
      </c>
      <c r="K255" s="10"/>
      <c r="N255" s="10"/>
      <c r="Q255" s="10">
        <v>7</v>
      </c>
      <c r="U255" s="10"/>
      <c r="V255" s="7"/>
      <c r="Y255" s="10"/>
    </row>
    <row r="256" spans="1:25">
      <c r="A256" s="7">
        <v>249</v>
      </c>
      <c r="C256" t="s">
        <v>294</v>
      </c>
      <c r="D256" t="s">
        <v>295</v>
      </c>
      <c r="E256">
        <v>2000</v>
      </c>
      <c r="F256" s="1">
        <f>SUM(G256:AF256)</f>
        <v>7</v>
      </c>
      <c r="G256">
        <v>7</v>
      </c>
      <c r="K256" s="10"/>
      <c r="N256" s="10"/>
      <c r="Q256" s="10"/>
      <c r="U256" s="10"/>
      <c r="V256" s="7"/>
      <c r="Y256" s="10"/>
    </row>
    <row r="257" spans="1:25">
      <c r="A257" s="7">
        <v>250</v>
      </c>
      <c r="C257" t="s">
        <v>672</v>
      </c>
      <c r="D257" t="s">
        <v>246</v>
      </c>
      <c r="E257" s="25">
        <v>1963</v>
      </c>
      <c r="F257" s="1">
        <f>SUM(G257:AF257)</f>
        <v>7</v>
      </c>
      <c r="K257" s="40">
        <v>7</v>
      </c>
      <c r="N257" s="10"/>
      <c r="Q257" s="10"/>
      <c r="U257" s="10"/>
      <c r="V257" s="7"/>
      <c r="Y257" s="10"/>
    </row>
    <row r="258" spans="1:25">
      <c r="A258" s="7">
        <v>251</v>
      </c>
      <c r="C258" s="46" t="s">
        <v>705</v>
      </c>
      <c r="D258" t="s">
        <v>235</v>
      </c>
      <c r="F258" s="1">
        <f>SUM(G258:AF258)</f>
        <v>7</v>
      </c>
      <c r="K258" s="10"/>
      <c r="N258">
        <v>7</v>
      </c>
      <c r="Q258" s="10"/>
      <c r="U258" s="10"/>
      <c r="V258" s="7"/>
      <c r="Y258" s="10"/>
    </row>
    <row r="259" spans="1:25">
      <c r="A259" s="7">
        <v>252</v>
      </c>
      <c r="C259" t="s">
        <v>707</v>
      </c>
      <c r="D259" t="s">
        <v>257</v>
      </c>
      <c r="F259" s="1">
        <f>SUM(G259:AF259)</f>
        <v>6</v>
      </c>
      <c r="K259" s="10"/>
      <c r="N259">
        <v>6</v>
      </c>
      <c r="Q259" s="10"/>
      <c r="U259" s="10"/>
      <c r="V259" s="7"/>
      <c r="Y259" s="10"/>
    </row>
    <row r="260" spans="1:25">
      <c r="A260" s="7">
        <v>253</v>
      </c>
      <c r="C260" t="s">
        <v>403</v>
      </c>
      <c r="D260" t="s">
        <v>257</v>
      </c>
      <c r="F260" s="1">
        <f>SUM(G260:AF260)</f>
        <v>6</v>
      </c>
      <c r="G260">
        <v>6</v>
      </c>
      <c r="K260" s="10"/>
      <c r="Q260" s="10"/>
      <c r="U260" s="10"/>
      <c r="V260" s="7"/>
      <c r="Y260" s="10"/>
    </row>
    <row r="261" spans="1:25">
      <c r="A261" s="7">
        <v>254</v>
      </c>
      <c r="C261" s="46" t="s">
        <v>880</v>
      </c>
      <c r="D261" t="s">
        <v>257</v>
      </c>
      <c r="F261" s="1">
        <f>SUM(G261:AF261)</f>
        <v>6</v>
      </c>
      <c r="K261" s="10"/>
      <c r="Q261" s="10"/>
      <c r="U261" s="10">
        <v>6</v>
      </c>
      <c r="V261" s="7"/>
      <c r="Y261" s="10"/>
    </row>
    <row r="262" spans="1:25">
      <c r="A262" s="7">
        <v>255</v>
      </c>
      <c r="C262" t="s">
        <v>368</v>
      </c>
      <c r="D262" t="s">
        <v>351</v>
      </c>
      <c r="F262" s="1">
        <f>SUM(G262:AF262)</f>
        <v>6</v>
      </c>
      <c r="G262">
        <v>6</v>
      </c>
      <c r="K262" s="10"/>
      <c r="Q262" s="10"/>
      <c r="U262" s="10"/>
      <c r="V262" s="7"/>
      <c r="Y262" s="10"/>
    </row>
    <row r="263" spans="1:25">
      <c r="A263" s="7">
        <v>256</v>
      </c>
      <c r="C263" t="s">
        <v>619</v>
      </c>
      <c r="D263" t="s">
        <v>257</v>
      </c>
      <c r="F263" s="1">
        <f>SUM(G263:AF263)</f>
        <v>6</v>
      </c>
      <c r="K263" s="40">
        <v>6</v>
      </c>
      <c r="Q263" s="10"/>
      <c r="U263" s="10"/>
      <c r="V263" s="7"/>
      <c r="Y263" s="10"/>
    </row>
    <row r="264" spans="1:25">
      <c r="A264" s="7">
        <v>257</v>
      </c>
      <c r="C264" t="s">
        <v>868</v>
      </c>
      <c r="F264" s="1">
        <f>SUM(G264:AF264)</f>
        <v>5</v>
      </c>
      <c r="G264" s="1"/>
      <c r="H264" s="1"/>
      <c r="I264" s="1"/>
      <c r="J264" s="1"/>
      <c r="K264" s="15"/>
      <c r="L264" s="1"/>
      <c r="M264" s="1"/>
      <c r="N264" s="1"/>
      <c r="O264" s="1"/>
      <c r="Q264" s="10"/>
      <c r="U264" s="10">
        <v>5</v>
      </c>
      <c r="V264" s="7"/>
      <c r="Y264" s="10"/>
    </row>
    <row r="265" spans="1:25">
      <c r="A265" s="7">
        <v>258</v>
      </c>
      <c r="C265" t="s">
        <v>666</v>
      </c>
      <c r="D265" t="s">
        <v>246</v>
      </c>
      <c r="E265">
        <v>1946</v>
      </c>
      <c r="F265" s="1">
        <f>SUM(G265:AF265)</f>
        <v>5</v>
      </c>
      <c r="K265" s="40">
        <v>5</v>
      </c>
      <c r="Q265" s="10"/>
      <c r="U265" s="10"/>
      <c r="V265" s="7"/>
      <c r="Y265" s="10"/>
    </row>
    <row r="266" spans="1:25">
      <c r="A266" s="7">
        <v>259</v>
      </c>
      <c r="C266" t="s">
        <v>652</v>
      </c>
      <c r="D266" t="s">
        <v>324</v>
      </c>
      <c r="E266" s="41">
        <v>1991</v>
      </c>
      <c r="F266" s="1">
        <f>SUM(G266:AF266)</f>
        <v>5</v>
      </c>
      <c r="K266" s="40">
        <v>5</v>
      </c>
      <c r="Q266" s="10"/>
      <c r="U266" s="10"/>
      <c r="V266" s="7"/>
      <c r="Y266" s="10"/>
    </row>
    <row r="267" spans="1:25">
      <c r="A267" s="7">
        <v>260</v>
      </c>
      <c r="C267" t="s">
        <v>281</v>
      </c>
      <c r="D267" t="s">
        <v>257</v>
      </c>
      <c r="E267" s="24">
        <v>2002</v>
      </c>
      <c r="F267" s="1">
        <f>SUM(G267:AF267)</f>
        <v>5</v>
      </c>
      <c r="G267">
        <v>5</v>
      </c>
      <c r="K267" s="10"/>
      <c r="Q267" s="10"/>
      <c r="U267" s="10"/>
      <c r="V267" s="7"/>
      <c r="Y267" s="10"/>
    </row>
    <row r="268" spans="1:25">
      <c r="A268" s="7">
        <v>261</v>
      </c>
      <c r="C268" t="s">
        <v>837</v>
      </c>
      <c r="D268" t="s">
        <v>295</v>
      </c>
      <c r="E268" s="25">
        <v>1953</v>
      </c>
      <c r="F268" s="1">
        <f>SUM(G268:AF268)</f>
        <v>5</v>
      </c>
      <c r="K268" s="10"/>
      <c r="Q268" s="10">
        <v>5</v>
      </c>
      <c r="U268" s="10"/>
      <c r="V268" s="7"/>
      <c r="Y268" s="10"/>
    </row>
    <row r="269" spans="1:25">
      <c r="A269" s="7">
        <v>262</v>
      </c>
      <c r="C269" t="s">
        <v>341</v>
      </c>
      <c r="D269" t="s">
        <v>342</v>
      </c>
      <c r="E269" s="25">
        <v>1940</v>
      </c>
      <c r="F269" s="1">
        <f>SUM(G269:AF269)</f>
        <v>5</v>
      </c>
      <c r="G269">
        <v>3</v>
      </c>
      <c r="K269" s="10"/>
      <c r="Q269" s="10">
        <v>2</v>
      </c>
      <c r="U269" s="10"/>
      <c r="V269" s="7"/>
      <c r="Y269" s="10"/>
    </row>
    <row r="270" spans="1:25">
      <c r="A270" s="7">
        <v>263</v>
      </c>
      <c r="C270" t="s">
        <v>847</v>
      </c>
      <c r="D270" t="s">
        <v>665</v>
      </c>
      <c r="E270">
        <v>1978</v>
      </c>
      <c r="F270" s="1">
        <f>SUM(G270:AF270)</f>
        <v>5</v>
      </c>
      <c r="K270" s="10"/>
      <c r="Q270" s="10">
        <v>5</v>
      </c>
      <c r="U270" s="10"/>
      <c r="V270" s="7"/>
      <c r="Y270" s="10"/>
    </row>
    <row r="271" spans="1:25">
      <c r="A271" s="7">
        <v>264</v>
      </c>
      <c r="C271" t="s">
        <v>807</v>
      </c>
      <c r="D271" t="s">
        <v>257</v>
      </c>
      <c r="F271" s="1">
        <f>SUM(G271:AF271)</f>
        <v>5</v>
      </c>
      <c r="K271" s="10"/>
      <c r="Q271" s="10">
        <v>5</v>
      </c>
      <c r="U271" s="10"/>
      <c r="V271" s="7"/>
      <c r="Y271" s="10"/>
    </row>
    <row r="272" spans="1:25">
      <c r="A272" s="7">
        <v>265</v>
      </c>
      <c r="C272" t="s">
        <v>282</v>
      </c>
      <c r="D272" t="s">
        <v>278</v>
      </c>
      <c r="E272" s="24">
        <v>2006</v>
      </c>
      <c r="F272" s="1">
        <f>SUM(G272:AF272)</f>
        <v>5</v>
      </c>
      <c r="G272">
        <v>5</v>
      </c>
      <c r="K272" s="10"/>
      <c r="Q272" s="10"/>
      <c r="U272" s="10"/>
      <c r="V272" s="7"/>
      <c r="Y272" s="10"/>
    </row>
    <row r="273" spans="1:25">
      <c r="A273" s="7">
        <v>266</v>
      </c>
      <c r="C273" t="s">
        <v>418</v>
      </c>
      <c r="D273" t="s">
        <v>242</v>
      </c>
      <c r="E273" s="24">
        <v>2002</v>
      </c>
      <c r="F273" s="1">
        <f>SUM(G273:AF273)</f>
        <v>5</v>
      </c>
      <c r="G273">
        <v>5</v>
      </c>
      <c r="K273" s="10"/>
      <c r="Q273" s="10"/>
      <c r="U273" s="10"/>
      <c r="V273" s="7"/>
      <c r="Y273" s="10"/>
    </row>
    <row r="274" spans="1:25">
      <c r="A274" s="7">
        <v>267</v>
      </c>
      <c r="C274" t="s">
        <v>320</v>
      </c>
      <c r="D274" t="s">
        <v>295</v>
      </c>
      <c r="E274" s="24">
        <v>2006</v>
      </c>
      <c r="F274" s="1">
        <f>SUM(G274:AF274)</f>
        <v>5</v>
      </c>
      <c r="G274">
        <v>5</v>
      </c>
      <c r="K274" s="10"/>
      <c r="Q274" s="10"/>
      <c r="U274" s="10"/>
      <c r="V274" s="7"/>
      <c r="Y274" s="10"/>
    </row>
    <row r="275" spans="1:25">
      <c r="A275" s="7">
        <v>268</v>
      </c>
      <c r="C275" s="46" t="s">
        <v>886</v>
      </c>
      <c r="D275" t="s">
        <v>269</v>
      </c>
      <c r="E275" s="25">
        <v>1942</v>
      </c>
      <c r="F275" s="1">
        <f>SUM(G275:AF275)</f>
        <v>5</v>
      </c>
      <c r="K275" s="10"/>
      <c r="Q275" s="10"/>
      <c r="U275" s="10">
        <v>5</v>
      </c>
      <c r="V275" s="7"/>
      <c r="Y275" s="10"/>
    </row>
    <row r="276" spans="1:25">
      <c r="A276" s="7">
        <v>269</v>
      </c>
      <c r="C276" t="s">
        <v>748</v>
      </c>
      <c r="D276" t="s">
        <v>386</v>
      </c>
      <c r="E276" s="25">
        <v>1968</v>
      </c>
      <c r="F276" s="1">
        <f>SUM(G276:AF276)</f>
        <v>5</v>
      </c>
      <c r="K276" s="10"/>
      <c r="N276">
        <v>5</v>
      </c>
      <c r="Q276" s="10"/>
      <c r="U276" s="10"/>
      <c r="V276" s="7"/>
      <c r="Y276" s="10"/>
    </row>
    <row r="277" spans="1:25">
      <c r="A277" s="7">
        <v>270</v>
      </c>
      <c r="C277" t="s">
        <v>632</v>
      </c>
      <c r="D277" t="s">
        <v>257</v>
      </c>
      <c r="F277" s="1">
        <f>SUM(G277:AF277)</f>
        <v>5</v>
      </c>
      <c r="K277" s="40">
        <v>5</v>
      </c>
      <c r="Q277" s="10"/>
      <c r="U277" s="10"/>
      <c r="V277" s="7"/>
      <c r="Y277" s="10"/>
    </row>
    <row r="278" spans="1:25">
      <c r="A278" s="7">
        <v>271</v>
      </c>
      <c r="C278" t="s">
        <v>855</v>
      </c>
      <c r="D278" t="s">
        <v>351</v>
      </c>
      <c r="E278" s="25">
        <v>1965</v>
      </c>
      <c r="F278" s="1">
        <f>SUM(G278:AF278)</f>
        <v>5</v>
      </c>
      <c r="K278" s="10"/>
      <c r="Q278" s="10">
        <v>5</v>
      </c>
      <c r="U278" s="10"/>
      <c r="V278" s="7"/>
      <c r="Y278" s="10"/>
    </row>
    <row r="279" spans="1:25">
      <c r="A279" s="7">
        <v>272</v>
      </c>
      <c r="C279" t="s">
        <v>620</v>
      </c>
      <c r="D279" t="s">
        <v>269</v>
      </c>
      <c r="E279">
        <v>1977</v>
      </c>
      <c r="F279" s="1">
        <f>SUM(G279:AF279)</f>
        <v>4</v>
      </c>
      <c r="K279" s="40">
        <v>4</v>
      </c>
      <c r="Q279" s="10"/>
      <c r="U279" s="10"/>
      <c r="V279" s="7"/>
      <c r="Y279" s="10"/>
    </row>
    <row r="280" spans="1:25">
      <c r="A280" s="7">
        <v>273</v>
      </c>
      <c r="C280" t="s">
        <v>808</v>
      </c>
      <c r="D280" t="s">
        <v>257</v>
      </c>
      <c r="E280" s="24">
        <v>2005</v>
      </c>
      <c r="F280" s="1">
        <f>SUM(G280:AF280)</f>
        <v>4</v>
      </c>
      <c r="K280" s="10"/>
      <c r="Q280" s="10">
        <v>4</v>
      </c>
      <c r="U280" s="10"/>
      <c r="V280" s="7"/>
      <c r="Y280" s="10"/>
    </row>
    <row r="281" spans="1:25">
      <c r="A281" s="7">
        <v>274</v>
      </c>
      <c r="C281" t="s">
        <v>673</v>
      </c>
      <c r="D281" t="s">
        <v>257</v>
      </c>
      <c r="F281" s="1">
        <f>SUM(G281:AF281)</f>
        <v>4</v>
      </c>
      <c r="K281" s="40">
        <v>4</v>
      </c>
      <c r="Q281" s="10"/>
      <c r="U281" s="10"/>
      <c r="V281" s="7"/>
      <c r="Y281" s="10"/>
    </row>
    <row r="282" spans="1:25">
      <c r="A282" s="7">
        <v>275</v>
      </c>
      <c r="C282" t="s">
        <v>283</v>
      </c>
      <c r="D282" t="s">
        <v>235</v>
      </c>
      <c r="E282" s="24">
        <v>2005</v>
      </c>
      <c r="F282" s="1">
        <f>SUM(G282:AF282)</f>
        <v>4</v>
      </c>
      <c r="G282">
        <v>4</v>
      </c>
      <c r="K282" s="10"/>
      <c r="Q282" s="10"/>
      <c r="U282" s="10"/>
      <c r="V282" s="7"/>
      <c r="Y282" s="10"/>
    </row>
    <row r="283" spans="1:25">
      <c r="A283" s="7">
        <v>276</v>
      </c>
      <c r="C283" t="s">
        <v>869</v>
      </c>
      <c r="D283" t="s">
        <v>246</v>
      </c>
      <c r="E283">
        <v>1992</v>
      </c>
      <c r="F283" s="1">
        <f>SUM(G283:AF283)</f>
        <v>4</v>
      </c>
      <c r="K283" s="10"/>
      <c r="Q283" s="10"/>
      <c r="U283" s="10">
        <v>4</v>
      </c>
      <c r="V283" s="7"/>
      <c r="Y283" s="10"/>
    </row>
    <row r="284" spans="1:25">
      <c r="A284" s="7">
        <v>277</v>
      </c>
      <c r="C284" s="46" t="s">
        <v>633</v>
      </c>
      <c r="D284" t="s">
        <v>257</v>
      </c>
      <c r="F284" s="1">
        <f>SUM(G284:AF284)</f>
        <v>4</v>
      </c>
      <c r="K284" s="10"/>
      <c r="Q284" s="10"/>
      <c r="U284" s="10">
        <v>4</v>
      </c>
      <c r="V284" s="7"/>
      <c r="Y284" s="10"/>
    </row>
    <row r="285" spans="1:25">
      <c r="A285" s="7">
        <v>278</v>
      </c>
      <c r="C285" t="s">
        <v>404</v>
      </c>
      <c r="D285" t="s">
        <v>257</v>
      </c>
      <c r="F285" s="1">
        <f>SUM(G285:AF285)</f>
        <v>4</v>
      </c>
      <c r="G285">
        <v>4</v>
      </c>
      <c r="K285" s="10"/>
      <c r="Q285" s="10"/>
      <c r="U285" s="10"/>
      <c r="V285" s="7"/>
      <c r="Y285" s="10"/>
    </row>
    <row r="286" spans="1:25">
      <c r="A286" s="7">
        <v>279</v>
      </c>
      <c r="C286" t="s">
        <v>849</v>
      </c>
      <c r="D286" t="s">
        <v>257</v>
      </c>
      <c r="F286" s="1">
        <f>SUM(G286:AF286)</f>
        <v>4</v>
      </c>
      <c r="K286" s="10"/>
      <c r="Q286" s="10">
        <v>4</v>
      </c>
      <c r="U286" s="10"/>
      <c r="V286" s="7"/>
      <c r="Y286" s="10"/>
    </row>
    <row r="287" spans="1:25">
      <c r="A287" s="7">
        <v>280</v>
      </c>
      <c r="C287" t="s">
        <v>644</v>
      </c>
      <c r="D287" t="s">
        <v>360</v>
      </c>
      <c r="F287" s="1">
        <f>SUM(G287:AF287)</f>
        <v>4</v>
      </c>
      <c r="K287" s="40">
        <v>4</v>
      </c>
      <c r="Q287" s="10"/>
      <c r="U287" s="10"/>
      <c r="V287" s="7"/>
      <c r="Y287" s="10"/>
    </row>
    <row r="288" spans="1:25">
      <c r="A288" s="7">
        <v>281</v>
      </c>
      <c r="C288" t="s">
        <v>621</v>
      </c>
      <c r="D288" t="s">
        <v>269</v>
      </c>
      <c r="F288" s="1">
        <f>SUM(G288:AF288)</f>
        <v>3</v>
      </c>
      <c r="K288" s="40">
        <v>3</v>
      </c>
      <c r="Q288" s="10"/>
      <c r="U288" s="10"/>
      <c r="V288" s="7"/>
      <c r="Y288" s="10"/>
    </row>
    <row r="289" spans="1:25">
      <c r="A289" s="7">
        <v>282</v>
      </c>
      <c r="C289" t="s">
        <v>405</v>
      </c>
      <c r="D289" t="s">
        <v>257</v>
      </c>
      <c r="F289" s="1">
        <f>SUM(G289:AF289)</f>
        <v>3</v>
      </c>
      <c r="G289">
        <v>3</v>
      </c>
      <c r="K289" s="10"/>
      <c r="Q289" s="10"/>
      <c r="U289" s="10"/>
      <c r="V289" s="7"/>
      <c r="Y289" s="10"/>
    </row>
    <row r="290" spans="1:25">
      <c r="A290" s="7">
        <v>283</v>
      </c>
      <c r="C290" t="s">
        <v>645</v>
      </c>
      <c r="D290" t="s">
        <v>257</v>
      </c>
      <c r="F290" s="1">
        <f>SUM(G290:AF290)</f>
        <v>3</v>
      </c>
      <c r="K290" s="40">
        <v>3</v>
      </c>
      <c r="Q290" s="10"/>
      <c r="U290" s="10"/>
      <c r="V290" s="7"/>
      <c r="Y290" s="10"/>
    </row>
    <row r="291" spans="1:25">
      <c r="A291" s="7">
        <v>284</v>
      </c>
      <c r="C291" t="s">
        <v>323</v>
      </c>
      <c r="D291" t="s">
        <v>324</v>
      </c>
      <c r="E291" s="24">
        <v>2008</v>
      </c>
      <c r="F291" s="1">
        <f>SUM(G291:AF291)</f>
        <v>3</v>
      </c>
      <c r="G291">
        <v>3</v>
      </c>
      <c r="K291" s="10"/>
      <c r="Q291" s="10"/>
      <c r="U291" s="10"/>
      <c r="V291" s="7"/>
      <c r="Y291" s="10"/>
    </row>
    <row r="292" spans="1:25">
      <c r="A292" s="7">
        <v>285</v>
      </c>
      <c r="C292" t="s">
        <v>653</v>
      </c>
      <c r="D292" t="s">
        <v>257</v>
      </c>
      <c r="F292" s="1">
        <f>SUM(G292:AF292)</f>
        <v>3</v>
      </c>
      <c r="K292" s="40">
        <v>3</v>
      </c>
      <c r="Q292" s="10"/>
      <c r="U292" s="10"/>
      <c r="V292" s="7"/>
      <c r="Y292" s="10"/>
    </row>
    <row r="293" spans="1:25">
      <c r="A293" s="7">
        <v>286</v>
      </c>
      <c r="C293" s="46" t="s">
        <v>748</v>
      </c>
      <c r="D293" t="s">
        <v>386</v>
      </c>
      <c r="E293" s="25">
        <v>1968</v>
      </c>
      <c r="F293" s="1">
        <f>SUM(G293:AF293)</f>
        <v>3</v>
      </c>
      <c r="K293" s="10"/>
      <c r="Q293" s="10"/>
      <c r="U293" s="10">
        <v>3</v>
      </c>
      <c r="V293" s="7"/>
      <c r="Y293" s="10"/>
    </row>
    <row r="294" spans="1:25">
      <c r="A294" s="7">
        <v>287</v>
      </c>
      <c r="C294" t="s">
        <v>622</v>
      </c>
      <c r="D294" t="s">
        <v>257</v>
      </c>
      <c r="F294" s="1">
        <f>SUM(G294:AF294)</f>
        <v>3</v>
      </c>
      <c r="K294" s="40">
        <v>3</v>
      </c>
      <c r="Q294" s="10"/>
      <c r="U294" s="10"/>
      <c r="V294" s="7"/>
      <c r="Y294" s="10"/>
    </row>
    <row r="295" spans="1:25">
      <c r="A295" s="7">
        <v>288</v>
      </c>
      <c r="C295" t="s">
        <v>322</v>
      </c>
      <c r="D295" t="s">
        <v>257</v>
      </c>
      <c r="F295" s="1">
        <f>SUM(G295:AF295)</f>
        <v>3</v>
      </c>
      <c r="G295">
        <v>3</v>
      </c>
      <c r="K295" s="10"/>
      <c r="Q295" s="10"/>
      <c r="U295" s="10"/>
      <c r="V295" s="7"/>
      <c r="Y295" s="10"/>
    </row>
    <row r="296" spans="1:25">
      <c r="A296" s="7">
        <v>289</v>
      </c>
      <c r="C296" t="s">
        <v>633</v>
      </c>
      <c r="D296" t="s">
        <v>257</v>
      </c>
      <c r="F296" s="1">
        <f>SUM(G296:AF296)</f>
        <v>3</v>
      </c>
      <c r="K296" s="40">
        <v>3</v>
      </c>
      <c r="Q296" s="10"/>
      <c r="U296" s="10"/>
      <c r="V296" s="7"/>
      <c r="Y296" s="10"/>
    </row>
    <row r="297" spans="1:25">
      <c r="A297" s="7">
        <v>290</v>
      </c>
      <c r="C297" t="s">
        <v>784</v>
      </c>
      <c r="D297" t="s">
        <v>850</v>
      </c>
      <c r="F297" s="1">
        <f>SUM(G297:AF297)</f>
        <v>3</v>
      </c>
      <c r="K297" s="10"/>
      <c r="Q297" s="40">
        <v>3</v>
      </c>
      <c r="U297" s="10"/>
      <c r="V297" s="7"/>
      <c r="Y297" s="10"/>
    </row>
    <row r="298" spans="1:25">
      <c r="A298" s="7">
        <v>291</v>
      </c>
      <c r="C298" t="s">
        <v>710</v>
      </c>
      <c r="D298" t="s">
        <v>235</v>
      </c>
      <c r="E298" s="24">
        <v>2007</v>
      </c>
      <c r="F298" s="1">
        <f>SUM(G298:AF298)</f>
        <v>3</v>
      </c>
      <c r="K298" s="10"/>
      <c r="N298">
        <v>3</v>
      </c>
      <c r="Q298" s="10"/>
      <c r="U298" s="10"/>
      <c r="V298" s="7"/>
      <c r="Y298" s="10"/>
    </row>
    <row r="299" spans="1:25">
      <c r="A299" s="7">
        <v>292</v>
      </c>
      <c r="C299" t="s">
        <v>870</v>
      </c>
      <c r="D299" t="s">
        <v>269</v>
      </c>
      <c r="E299" s="24"/>
      <c r="F299" s="1">
        <f>SUM(G299:AF299)</f>
        <v>2</v>
      </c>
      <c r="K299" s="10"/>
      <c r="Q299" s="10"/>
      <c r="U299" s="10">
        <v>2</v>
      </c>
      <c r="V299" s="7"/>
      <c r="Y299" s="10"/>
    </row>
    <row r="300" spans="1:25">
      <c r="A300" s="7">
        <v>293</v>
      </c>
      <c r="C300" t="s">
        <v>406</v>
      </c>
      <c r="D300" t="s">
        <v>257</v>
      </c>
      <c r="F300" s="1">
        <f>SUM(G300:AF300)</f>
        <v>2</v>
      </c>
      <c r="G300">
        <v>2</v>
      </c>
      <c r="K300" s="10"/>
      <c r="Q300" s="10"/>
      <c r="U300" s="10"/>
      <c r="V300" s="7"/>
      <c r="Y300" s="10"/>
    </row>
    <row r="301" spans="1:25">
      <c r="A301" s="7">
        <v>294</v>
      </c>
      <c r="C301" t="s">
        <v>809</v>
      </c>
      <c r="D301" t="s">
        <v>257</v>
      </c>
      <c r="F301" s="1">
        <f>SUM(G301:AF301)</f>
        <v>2</v>
      </c>
      <c r="K301" s="10"/>
      <c r="Q301" s="10">
        <v>2</v>
      </c>
      <c r="U301" s="10"/>
      <c r="V301" s="7"/>
      <c r="Y301" s="10"/>
    </row>
    <row r="302" spans="1:25">
      <c r="A302" s="7">
        <v>295</v>
      </c>
      <c r="C302" t="s">
        <v>786</v>
      </c>
      <c r="D302" t="s">
        <v>851</v>
      </c>
      <c r="E302" s="25">
        <v>1924</v>
      </c>
      <c r="F302" s="1">
        <f>SUM(G302:AF302)</f>
        <v>2</v>
      </c>
      <c r="K302" s="10"/>
      <c r="Q302" s="40">
        <v>2</v>
      </c>
      <c r="U302" s="10"/>
      <c r="V302" s="7"/>
      <c r="Y302" s="10"/>
    </row>
    <row r="303" spans="1:25">
      <c r="A303" s="7">
        <v>296</v>
      </c>
      <c r="C303" t="s">
        <v>654</v>
      </c>
      <c r="D303" t="s">
        <v>650</v>
      </c>
      <c r="E303" s="25">
        <v>1956</v>
      </c>
      <c r="F303" s="1">
        <f>SUM(G303:AF303)</f>
        <v>2</v>
      </c>
      <c r="K303" s="40">
        <v>2</v>
      </c>
      <c r="Q303" s="10"/>
      <c r="U303" s="10"/>
      <c r="V303" s="7"/>
      <c r="Y303" s="10"/>
    </row>
    <row r="304" spans="1:25">
      <c r="A304" s="7">
        <v>297</v>
      </c>
      <c r="C304" s="46" t="s">
        <v>632</v>
      </c>
      <c r="D304" t="s">
        <v>257</v>
      </c>
      <c r="F304" s="1">
        <f>SUM(G304:AF304)</f>
        <v>2</v>
      </c>
      <c r="K304" s="10"/>
      <c r="Q304" s="10"/>
      <c r="U304" s="10">
        <v>2</v>
      </c>
      <c r="V304" s="7"/>
      <c r="Y304" s="10"/>
    </row>
    <row r="305" spans="1:25">
      <c r="A305" s="7">
        <v>298</v>
      </c>
      <c r="C305" t="s">
        <v>325</v>
      </c>
      <c r="D305" t="s">
        <v>324</v>
      </c>
      <c r="F305" s="1">
        <f>SUM(G305:AF305)</f>
        <v>2</v>
      </c>
      <c r="G305">
        <v>2</v>
      </c>
      <c r="K305" s="10"/>
      <c r="Q305" s="10"/>
      <c r="U305" s="10"/>
      <c r="V305" s="7"/>
      <c r="Y305" s="10"/>
    </row>
    <row r="306" spans="1:25">
      <c r="A306" s="7">
        <v>299</v>
      </c>
      <c r="C306" t="s">
        <v>624</v>
      </c>
      <c r="D306" t="s">
        <v>257</v>
      </c>
      <c r="F306" s="1">
        <f>SUM(G306:AF306)</f>
        <v>1</v>
      </c>
      <c r="K306" s="40">
        <v>1</v>
      </c>
      <c r="Q306" s="10"/>
      <c r="U306" s="10"/>
      <c r="V306" s="7"/>
      <c r="Y306" s="10"/>
    </row>
    <row r="307" spans="1:25">
      <c r="A307" s="7">
        <v>300</v>
      </c>
      <c r="C307" t="s">
        <v>712</v>
      </c>
      <c r="D307" t="s">
        <v>257</v>
      </c>
      <c r="F307" s="1">
        <f>SUM(G307:AF307)</f>
        <v>1</v>
      </c>
      <c r="K307" s="10"/>
      <c r="N307">
        <v>1</v>
      </c>
      <c r="Q307" s="10"/>
      <c r="U307" s="10"/>
      <c r="V307" s="7"/>
      <c r="Y307" s="10"/>
    </row>
    <row r="308" spans="1:25">
      <c r="A308" s="7">
        <v>301</v>
      </c>
      <c r="C308" t="s">
        <v>326</v>
      </c>
      <c r="D308" t="s">
        <v>278</v>
      </c>
      <c r="E308" s="24">
        <v>2007</v>
      </c>
      <c r="F308" s="1">
        <f>SUM(G308:AF308)</f>
        <v>1</v>
      </c>
      <c r="G308">
        <v>1</v>
      </c>
      <c r="K308" s="10"/>
      <c r="Q308" s="10"/>
      <c r="U308" s="10"/>
      <c r="V308" s="7"/>
      <c r="Y308" s="10"/>
    </row>
    <row r="309" spans="1:25">
      <c r="A309" s="7">
        <v>302</v>
      </c>
      <c r="C309" t="s">
        <v>287</v>
      </c>
      <c r="D309" t="s">
        <v>257</v>
      </c>
      <c r="F309" s="1">
        <f>SUM(G309:AF309)</f>
        <v>1</v>
      </c>
      <c r="G309">
        <v>1</v>
      </c>
      <c r="K309" s="10"/>
      <c r="Q309" s="10"/>
      <c r="U309" s="10"/>
      <c r="V309" s="7"/>
      <c r="Y309" s="10"/>
    </row>
    <row r="310" spans="1:25">
      <c r="U310" s="10"/>
    </row>
    <row r="311" spans="1:25">
      <c r="U311" s="10"/>
    </row>
    <row r="312" spans="1:25">
      <c r="U312" s="10"/>
    </row>
    <row r="313" spans="1:25">
      <c r="U313" s="10"/>
    </row>
    <row r="314" spans="1:25">
      <c r="U314" s="10"/>
    </row>
    <row r="315" spans="1:25">
      <c r="U315" s="10"/>
    </row>
    <row r="316" spans="1:25">
      <c r="U316" s="10"/>
    </row>
  </sheetData>
  <sortState ref="C8:X309">
    <sortCondition descending="1" ref="F8:F309"/>
  </sortState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18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C6" sqref="C6"/>
    </sheetView>
  </sheetViews>
  <sheetFormatPr defaultRowHeight="15"/>
  <cols>
    <col min="1" max="1" width="6.28515625" customWidth="1"/>
    <col min="2" max="2" width="5.85546875" customWidth="1"/>
    <col min="3" max="3" width="25.7109375" customWidth="1"/>
    <col min="4" max="4" width="4.7109375" customWidth="1"/>
    <col min="5" max="5" width="6.28515625" customWidth="1"/>
    <col min="6" max="6" width="9.140625" style="1"/>
    <col min="7" max="17" width="3.85546875" customWidth="1"/>
    <col min="18" max="19" width="3.28515625" customWidth="1"/>
    <col min="20" max="20" width="3.85546875" customWidth="1"/>
    <col min="21" max="21" width="3" style="10" customWidth="1"/>
    <col min="22" max="22" width="3" style="7" customWidth="1"/>
    <col min="23" max="23" width="3.85546875" customWidth="1"/>
    <col min="24" max="24" width="3.5703125" customWidth="1"/>
    <col min="25" max="25" width="3.85546875" style="10" customWidth="1"/>
    <col min="26" max="27" width="3.28515625" customWidth="1"/>
    <col min="28" max="28" width="3.5703125" customWidth="1"/>
    <col min="29" max="29" width="3.85546875" customWidth="1"/>
    <col min="30" max="30" width="3.140625" customWidth="1"/>
    <col min="31" max="33" width="3.85546875" customWidth="1"/>
    <col min="34" max="34" width="7" customWidth="1"/>
    <col min="35" max="36" width="3.85546875" customWidth="1"/>
  </cols>
  <sheetData>
    <row r="1" spans="1:37">
      <c r="A1" s="5" t="s">
        <v>231</v>
      </c>
      <c r="D1" s="6" t="s">
        <v>202</v>
      </c>
      <c r="E1" s="7" t="s">
        <v>203</v>
      </c>
      <c r="F1" s="7"/>
      <c r="G1" s="7"/>
      <c r="H1" s="7"/>
      <c r="I1" s="7"/>
      <c r="J1" s="8"/>
      <c r="K1" s="9" t="s">
        <v>229</v>
      </c>
      <c r="L1" s="7"/>
      <c r="Q1" s="9" t="s">
        <v>229</v>
      </c>
      <c r="T1" s="7"/>
      <c r="W1" s="7"/>
      <c r="X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42"/>
    </row>
    <row r="2" spans="1:37">
      <c r="B2" s="1" t="s">
        <v>227</v>
      </c>
      <c r="D2" s="6" t="s">
        <v>205</v>
      </c>
      <c r="E2" s="7" t="s">
        <v>206</v>
      </c>
      <c r="F2" s="7"/>
      <c r="G2" s="7"/>
      <c r="H2" s="7"/>
      <c r="I2" s="7"/>
      <c r="J2" s="8"/>
      <c r="K2" s="9" t="s">
        <v>229</v>
      </c>
      <c r="L2" s="7"/>
      <c r="Q2" s="9" t="s">
        <v>229</v>
      </c>
      <c r="T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42"/>
    </row>
    <row r="3" spans="1:37">
      <c r="B3" s="5" t="s">
        <v>204</v>
      </c>
      <c r="D3" s="11" t="s">
        <v>207</v>
      </c>
      <c r="E3" s="7" t="s">
        <v>208</v>
      </c>
      <c r="F3" s="7"/>
      <c r="G3" s="7"/>
      <c r="H3" s="7"/>
      <c r="I3" s="7"/>
      <c r="J3" s="8"/>
      <c r="K3" s="12" t="s">
        <v>228</v>
      </c>
      <c r="L3" s="7"/>
      <c r="Q3" s="12" t="s">
        <v>228</v>
      </c>
      <c r="T3" s="7"/>
      <c r="W3" s="7"/>
      <c r="X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42"/>
    </row>
    <row r="4" spans="1:37">
      <c r="A4" s="5"/>
      <c r="B4" s="5" t="s">
        <v>900</v>
      </c>
      <c r="D4" s="11" t="s">
        <v>209</v>
      </c>
      <c r="E4" s="7" t="s">
        <v>210</v>
      </c>
      <c r="F4" s="7"/>
      <c r="G4" s="7"/>
      <c r="H4" s="7"/>
      <c r="I4" s="7"/>
      <c r="J4" s="13"/>
      <c r="K4" s="12" t="s">
        <v>228</v>
      </c>
      <c r="L4" s="7"/>
      <c r="Q4" s="12" t="s">
        <v>228</v>
      </c>
      <c r="T4" s="7"/>
      <c r="W4" s="7"/>
      <c r="X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42"/>
    </row>
    <row r="5" spans="1:37">
      <c r="A5" s="5"/>
      <c r="B5" s="5"/>
      <c r="D5" s="14" t="s">
        <v>211</v>
      </c>
      <c r="E5" s="7" t="s">
        <v>212</v>
      </c>
      <c r="F5" s="7"/>
      <c r="G5" s="7"/>
      <c r="H5" s="7"/>
      <c r="I5" s="7"/>
      <c r="J5" s="13"/>
      <c r="K5" s="12" t="s">
        <v>230</v>
      </c>
      <c r="L5" s="7"/>
      <c r="Q5" s="12" t="s">
        <v>230</v>
      </c>
      <c r="T5" s="7"/>
      <c r="W5" s="7"/>
      <c r="X5" s="7"/>
      <c r="Z5" s="7"/>
      <c r="AA5" s="7"/>
      <c r="AB5" s="7"/>
      <c r="AC5" s="7"/>
      <c r="AD5" s="7"/>
      <c r="AE5" s="7"/>
      <c r="AF5" s="7"/>
      <c r="AG5" s="7"/>
      <c r="AH5" s="26" t="s">
        <v>213</v>
      </c>
      <c r="AI5" s="7"/>
      <c r="AJ5" s="7"/>
      <c r="AK5" s="42"/>
    </row>
    <row r="6" spans="1:37">
      <c r="A6" s="5"/>
      <c r="D6" s="14" t="s">
        <v>214</v>
      </c>
      <c r="E6" s="7" t="s">
        <v>215</v>
      </c>
      <c r="F6" s="7"/>
      <c r="G6" s="7"/>
      <c r="H6" s="7"/>
      <c r="I6" s="7"/>
      <c r="J6" s="8"/>
      <c r="K6" s="12" t="s">
        <v>230</v>
      </c>
      <c r="L6" s="7"/>
      <c r="Q6" s="12" t="s">
        <v>230</v>
      </c>
      <c r="T6" s="7"/>
      <c r="W6" s="7"/>
      <c r="X6" s="7"/>
      <c r="Z6" s="7"/>
      <c r="AA6" s="7"/>
      <c r="AB6" s="7"/>
      <c r="AC6" s="7"/>
      <c r="AD6" s="7"/>
      <c r="AE6" s="7"/>
      <c r="AF6" s="7"/>
      <c r="AG6" s="17">
        <f>SUM(AG8:AG498)</f>
        <v>498</v>
      </c>
      <c r="AH6" s="17">
        <f>SUM(AH8:AH498)</f>
        <v>614</v>
      </c>
    </row>
    <row r="7" spans="1:37">
      <c r="A7" s="27"/>
      <c r="B7" s="28"/>
      <c r="C7" s="27" t="s">
        <v>216</v>
      </c>
      <c r="D7" s="27" t="s">
        <v>217</v>
      </c>
      <c r="E7" s="29" t="s">
        <v>218</v>
      </c>
      <c r="F7" s="30" t="s">
        <v>219</v>
      </c>
      <c r="G7" s="31" t="s">
        <v>220</v>
      </c>
      <c r="H7" s="28">
        <f>COUNT(G8:G741)</f>
        <v>154</v>
      </c>
      <c r="I7" s="28"/>
      <c r="J7" s="32">
        <f>COUNT(G8:J541)</f>
        <v>193</v>
      </c>
      <c r="K7" s="31" t="s">
        <v>221</v>
      </c>
      <c r="L7" s="28">
        <f>COUNT(K8:K741)</f>
        <v>118</v>
      </c>
      <c r="M7" s="32">
        <f>COUNT(K8:M541)</f>
        <v>149</v>
      </c>
      <c r="N7" s="27" t="s">
        <v>222</v>
      </c>
      <c r="O7" s="28">
        <f>COUNT(N8:N741)</f>
        <v>68</v>
      </c>
      <c r="P7" s="28">
        <f>COUNT(N8:P541)</f>
        <v>80</v>
      </c>
      <c r="Q7" s="31" t="s">
        <v>223</v>
      </c>
      <c r="R7" s="28"/>
      <c r="S7" s="28">
        <f>COUNT(Q8:Q292)</f>
        <v>94</v>
      </c>
      <c r="T7" s="28">
        <f>COUNT(Q8:T541)</f>
        <v>113</v>
      </c>
      <c r="U7" s="31" t="s">
        <v>224</v>
      </c>
      <c r="V7" s="27"/>
      <c r="W7" s="28">
        <f>COUNT(U8:U741)</f>
        <v>62</v>
      </c>
      <c r="X7" s="28">
        <f>COUNT(U8:X541)</f>
        <v>79</v>
      </c>
      <c r="Y7" s="15" t="s">
        <v>225</v>
      </c>
      <c r="AA7" s="28">
        <f>COUNT(AC8:AC741)</f>
        <v>0</v>
      </c>
      <c r="AB7" s="28">
        <f>COUNT(AC8:AF541)</f>
        <v>0</v>
      </c>
      <c r="AC7" s="15" t="s">
        <v>232</v>
      </c>
      <c r="AE7" s="28">
        <f>COUNT(AG8:AG741)</f>
        <v>305</v>
      </c>
      <c r="AF7" s="28">
        <f>COUNT(AG8:AJ541)</f>
        <v>610</v>
      </c>
      <c r="AG7" s="15" t="s">
        <v>233</v>
      </c>
      <c r="AH7" s="33"/>
    </row>
    <row r="8" spans="1:37">
      <c r="A8">
        <v>1</v>
      </c>
      <c r="C8" t="s">
        <v>797</v>
      </c>
      <c r="D8" t="s">
        <v>340</v>
      </c>
      <c r="E8">
        <v>1996</v>
      </c>
      <c r="F8" s="1">
        <f>SUM(G8:AF8)</f>
        <v>28</v>
      </c>
      <c r="K8" s="37"/>
      <c r="N8" s="37"/>
      <c r="Q8" s="10">
        <v>28</v>
      </c>
      <c r="AG8" s="15">
        <f>COUNT(G8,K8,N8,Q8,U8,Y8,AC8)</f>
        <v>1</v>
      </c>
      <c r="AH8">
        <f>COUNT(G8:AF8)</f>
        <v>1</v>
      </c>
    </row>
    <row r="9" spans="1:37">
      <c r="A9">
        <v>2</v>
      </c>
      <c r="C9" t="s">
        <v>852</v>
      </c>
      <c r="D9" t="s">
        <v>340</v>
      </c>
      <c r="E9" s="25">
        <v>1971</v>
      </c>
      <c r="F9" s="1">
        <f>SUM(G9:AF9)</f>
        <v>66</v>
      </c>
      <c r="K9" s="10"/>
      <c r="N9" s="10"/>
      <c r="Q9" s="10">
        <v>31</v>
      </c>
      <c r="R9">
        <v>35</v>
      </c>
      <c r="AG9" s="15">
        <f>COUNT(G9,K9,N9,Q9,U9,Y9,AC9)</f>
        <v>1</v>
      </c>
      <c r="AH9">
        <f>COUNT(G9:AF9)</f>
        <v>2</v>
      </c>
    </row>
    <row r="10" spans="1:37">
      <c r="A10">
        <v>3</v>
      </c>
      <c r="C10" t="s">
        <v>410</v>
      </c>
      <c r="D10" t="s">
        <v>246</v>
      </c>
      <c r="E10">
        <v>1975</v>
      </c>
      <c r="F10" s="1">
        <f>SUM(G10:AF10)</f>
        <v>147</v>
      </c>
      <c r="G10">
        <v>33</v>
      </c>
      <c r="K10" s="10">
        <v>31</v>
      </c>
      <c r="N10" s="10"/>
      <c r="Q10" s="10">
        <v>37</v>
      </c>
      <c r="U10" s="10">
        <v>46</v>
      </c>
      <c r="AG10" s="15">
        <f>COUNT(G10,K10,N10,Q10,U10,Y10,AC10)</f>
        <v>4</v>
      </c>
      <c r="AH10">
        <f>COUNT(G10:AF10)</f>
        <v>4</v>
      </c>
    </row>
    <row r="11" spans="1:37">
      <c r="A11">
        <v>4</v>
      </c>
      <c r="C11" t="s">
        <v>661</v>
      </c>
      <c r="D11" t="s">
        <v>257</v>
      </c>
      <c r="F11" s="1">
        <f>SUM(G11:AF11)</f>
        <v>12</v>
      </c>
      <c r="K11" s="40">
        <v>12</v>
      </c>
      <c r="N11" s="10"/>
      <c r="Q11" s="10"/>
      <c r="AG11" s="15">
        <f>COUNT(G11,K11,N11,Q11,U11,Y11,AC11)</f>
        <v>1</v>
      </c>
      <c r="AH11">
        <f>COUNT(G11:AF11)</f>
        <v>1</v>
      </c>
    </row>
    <row r="12" spans="1:37">
      <c r="A12">
        <v>5</v>
      </c>
      <c r="C12" t="s">
        <v>317</v>
      </c>
      <c r="D12" t="s">
        <v>257</v>
      </c>
      <c r="F12" s="1">
        <f>SUM(G12:AF12)</f>
        <v>40</v>
      </c>
      <c r="G12">
        <v>11</v>
      </c>
      <c r="K12" s="10">
        <v>25</v>
      </c>
      <c r="N12" s="10"/>
      <c r="Q12" s="10">
        <v>4</v>
      </c>
      <c r="AG12" s="15">
        <f>COUNT(G12,K12,N12,Q12,U12,Y12,AC12)</f>
        <v>3</v>
      </c>
      <c r="AH12">
        <f>COUNT(G12:AF12)</f>
        <v>3</v>
      </c>
    </row>
    <row r="13" spans="1:37">
      <c r="A13">
        <v>6</v>
      </c>
      <c r="C13" t="s">
        <v>304</v>
      </c>
      <c r="D13" t="s">
        <v>235</v>
      </c>
      <c r="E13" s="24">
        <v>2006</v>
      </c>
      <c r="F13" s="1">
        <f>SUM(G13:AF13)</f>
        <v>127</v>
      </c>
      <c r="G13">
        <v>25</v>
      </c>
      <c r="H13">
        <v>24</v>
      </c>
      <c r="K13" s="10"/>
      <c r="N13" s="10">
        <v>27</v>
      </c>
      <c r="Q13" s="10"/>
      <c r="U13" s="10">
        <v>24</v>
      </c>
      <c r="V13" s="7">
        <v>27</v>
      </c>
      <c r="AG13" s="15">
        <f>COUNT(G13,K13,N13,Q13,U13,Y13,AC13)</f>
        <v>3</v>
      </c>
      <c r="AH13">
        <f>COUNT(G13:AF13)</f>
        <v>5</v>
      </c>
    </row>
    <row r="14" spans="1:37">
      <c r="A14">
        <v>7</v>
      </c>
      <c r="C14" t="s">
        <v>397</v>
      </c>
      <c r="D14" t="s">
        <v>295</v>
      </c>
      <c r="E14" s="25">
        <v>1974</v>
      </c>
      <c r="F14" s="1">
        <f>SUM(G14:AF14)</f>
        <v>12</v>
      </c>
      <c r="G14">
        <v>12</v>
      </c>
      <c r="K14" s="10"/>
      <c r="N14" s="10"/>
      <c r="Q14" s="10"/>
      <c r="AG14" s="15">
        <f>COUNT(G14,K14,N14,Q14,U14,Y14,AC14)</f>
        <v>1</v>
      </c>
      <c r="AH14">
        <f>COUNT(G14:AF14)</f>
        <v>1</v>
      </c>
    </row>
    <row r="15" spans="1:37">
      <c r="A15">
        <v>8</v>
      </c>
      <c r="C15" t="s">
        <v>699</v>
      </c>
      <c r="D15" t="s">
        <v>235</v>
      </c>
      <c r="E15" s="24"/>
      <c r="F15" s="1">
        <f>SUM(G15:AF15)</f>
        <v>13</v>
      </c>
      <c r="K15" s="10"/>
      <c r="N15" s="10">
        <v>13</v>
      </c>
      <c r="Q15" s="10"/>
      <c r="AG15" s="15">
        <f>COUNT(G15,K15,N15,Q15,U15,Y15,AC15)</f>
        <v>1</v>
      </c>
      <c r="AH15">
        <f>COUNT(G15:AF15)</f>
        <v>1</v>
      </c>
    </row>
    <row r="16" spans="1:37">
      <c r="A16">
        <v>9</v>
      </c>
      <c r="C16" t="s">
        <v>412</v>
      </c>
      <c r="D16" t="s">
        <v>269</v>
      </c>
      <c r="E16" s="25">
        <v>1969</v>
      </c>
      <c r="F16" s="1">
        <f>SUM(G16:AF16)</f>
        <v>46</v>
      </c>
      <c r="G16">
        <v>25</v>
      </c>
      <c r="K16" s="10"/>
      <c r="N16" s="10">
        <v>21</v>
      </c>
      <c r="Q16" s="10"/>
      <c r="AG16" s="15">
        <f>COUNT(G16,K16,N16,Q16,U16,Y16,AC16)</f>
        <v>2</v>
      </c>
      <c r="AH16">
        <f>COUNT(G16:AF16)</f>
        <v>2</v>
      </c>
    </row>
    <row r="17" spans="1:34">
      <c r="A17">
        <v>10</v>
      </c>
      <c r="C17" t="s">
        <v>868</v>
      </c>
      <c r="F17" s="1">
        <f>SUM(G17:AF17)</f>
        <v>5</v>
      </c>
      <c r="G17" s="1"/>
      <c r="H17" s="1"/>
      <c r="I17" s="1"/>
      <c r="J17" s="1"/>
      <c r="K17" s="15"/>
      <c r="L17" s="1"/>
      <c r="M17" s="1"/>
      <c r="N17" s="15"/>
      <c r="O17" s="1"/>
      <c r="Q17" s="10"/>
      <c r="U17" s="10">
        <v>5</v>
      </c>
      <c r="AG17" s="15">
        <f>COUNT(G17,K17,N17,Q17,U17,Y17,AC17)</f>
        <v>1</v>
      </c>
      <c r="AH17">
        <f>COUNT(G17:AF17)</f>
        <v>1</v>
      </c>
    </row>
    <row r="18" spans="1:34">
      <c r="A18">
        <v>11</v>
      </c>
      <c r="C18" s="46" t="s">
        <v>884</v>
      </c>
      <c r="D18" t="s">
        <v>257</v>
      </c>
      <c r="F18" s="1">
        <f>SUM(G18:AF18)</f>
        <v>12</v>
      </c>
      <c r="K18" s="10"/>
      <c r="N18" s="10"/>
      <c r="Q18" s="10"/>
      <c r="U18" s="10">
        <v>12</v>
      </c>
      <c r="AG18" s="15">
        <f>COUNT(G18,K18,N18,Q18,U18,Y18,AC18)</f>
        <v>1</v>
      </c>
      <c r="AH18">
        <f>COUNT(G18:AF18)</f>
        <v>1</v>
      </c>
    </row>
    <row r="19" spans="1:34">
      <c r="A19">
        <v>12</v>
      </c>
      <c r="C19" t="s">
        <v>641</v>
      </c>
      <c r="D19" t="s">
        <v>295</v>
      </c>
      <c r="E19" s="25">
        <v>1967</v>
      </c>
      <c r="F19" s="1">
        <f>SUM(G19:AF19)</f>
        <v>15</v>
      </c>
      <c r="K19" s="40">
        <v>15</v>
      </c>
      <c r="N19" s="10"/>
      <c r="Q19" s="10"/>
      <c r="AG19" s="15">
        <f>COUNT(G19,K19,N19,Q19,U19,Y19,AC19)</f>
        <v>1</v>
      </c>
      <c r="AH19">
        <f>COUNT(G19:AF19)</f>
        <v>1</v>
      </c>
    </row>
    <row r="20" spans="1:34">
      <c r="A20">
        <v>13</v>
      </c>
      <c r="C20" t="s">
        <v>361</v>
      </c>
      <c r="D20" t="s">
        <v>242</v>
      </c>
      <c r="E20" s="25">
        <v>1963</v>
      </c>
      <c r="F20" s="1">
        <f>SUM(G20:AF20)</f>
        <v>14</v>
      </c>
      <c r="G20">
        <v>14</v>
      </c>
      <c r="K20" s="10"/>
      <c r="N20" s="10"/>
      <c r="Q20" s="10"/>
      <c r="AG20" s="15">
        <f>COUNT(G20,K20,N20,Q20,U20,Y20,AC20)</f>
        <v>1</v>
      </c>
      <c r="AH20">
        <f>COUNT(G20:AF20)</f>
        <v>1</v>
      </c>
    </row>
    <row r="21" spans="1:34">
      <c r="A21">
        <v>14</v>
      </c>
      <c r="C21" t="s">
        <v>648</v>
      </c>
      <c r="D21" t="s">
        <v>295</v>
      </c>
      <c r="E21">
        <v>1975</v>
      </c>
      <c r="F21" s="1">
        <f>SUM(G21:AF21)</f>
        <v>19</v>
      </c>
      <c r="K21" s="40">
        <v>19</v>
      </c>
      <c r="N21" s="10"/>
      <c r="Q21" s="10"/>
      <c r="AG21" s="15">
        <f>COUNT(G21,K21,N21,Q21,U21,Y21,AC21)</f>
        <v>1</v>
      </c>
      <c r="AH21">
        <f>COUNT(G21:AF21)</f>
        <v>1</v>
      </c>
    </row>
    <row r="22" spans="1:34">
      <c r="A22">
        <v>15</v>
      </c>
      <c r="C22" t="s">
        <v>615</v>
      </c>
      <c r="D22" t="s">
        <v>257</v>
      </c>
      <c r="F22" s="1">
        <f>SUM(G22:AF22)</f>
        <v>9</v>
      </c>
      <c r="K22" s="40">
        <v>9</v>
      </c>
      <c r="N22" s="10"/>
      <c r="Q22" s="10"/>
      <c r="AG22" s="15">
        <f>COUNT(G22,K22,N22,Q22,U22,Y22,AC22)</f>
        <v>1</v>
      </c>
      <c r="AH22">
        <f>COUNT(G22:AF22)</f>
        <v>1</v>
      </c>
    </row>
    <row r="23" spans="1:34">
      <c r="A23">
        <v>16</v>
      </c>
      <c r="C23" t="s">
        <v>387</v>
      </c>
      <c r="D23" t="s">
        <v>259</v>
      </c>
      <c r="E23">
        <v>1981</v>
      </c>
      <c r="F23" s="1">
        <f>SUM(G23:AF23)</f>
        <v>28</v>
      </c>
      <c r="G23">
        <v>28</v>
      </c>
      <c r="K23" s="10"/>
      <c r="N23" s="10"/>
      <c r="Q23" s="10"/>
      <c r="AG23" s="15">
        <f>COUNT(G23,K23,N23,Q23,U23,Y23,AC23)</f>
        <v>1</v>
      </c>
      <c r="AH23">
        <f>COUNT(G23:AF23)</f>
        <v>1</v>
      </c>
    </row>
    <row r="24" spans="1:34">
      <c r="A24">
        <v>17</v>
      </c>
      <c r="C24" t="s">
        <v>310</v>
      </c>
      <c r="D24" t="s">
        <v>301</v>
      </c>
      <c r="E24" s="25">
        <v>1972</v>
      </c>
      <c r="F24" s="1">
        <f>SUM(G24:AF24)</f>
        <v>19</v>
      </c>
      <c r="G24">
        <v>19</v>
      </c>
      <c r="K24" s="10"/>
      <c r="N24" s="10"/>
      <c r="Q24" s="10"/>
      <c r="AG24" s="15">
        <f>COUNT(G24,K24,N24,Q24,U24,Y24,AC24)</f>
        <v>1</v>
      </c>
      <c r="AH24">
        <f>COUNT(G24:AF24)</f>
        <v>1</v>
      </c>
    </row>
    <row r="25" spans="1:34">
      <c r="A25">
        <v>18</v>
      </c>
      <c r="C25" t="s">
        <v>339</v>
      </c>
      <c r="D25" t="s">
        <v>340</v>
      </c>
      <c r="E25" s="25">
        <v>1941</v>
      </c>
      <c r="F25" s="1">
        <f>SUM(G25:AF25)</f>
        <v>8</v>
      </c>
      <c r="G25">
        <v>8</v>
      </c>
      <c r="K25" s="10"/>
      <c r="N25" s="10"/>
      <c r="Q25" s="10"/>
      <c r="AG25" s="15">
        <f>COUNT(G25,K25,N25,Q25,U25,Y25,AC25)</f>
        <v>1</v>
      </c>
      <c r="AH25">
        <f>COUNT(G25:AF25)</f>
        <v>1</v>
      </c>
    </row>
    <row r="26" spans="1:34">
      <c r="A26">
        <v>19</v>
      </c>
      <c r="C26" t="s">
        <v>350</v>
      </c>
      <c r="D26" t="s">
        <v>351</v>
      </c>
      <c r="E26" s="25">
        <v>1967</v>
      </c>
      <c r="F26" s="1">
        <f>SUM(G26:AF26)</f>
        <v>27</v>
      </c>
      <c r="G26">
        <v>27</v>
      </c>
      <c r="K26" s="10"/>
      <c r="N26" s="10"/>
      <c r="Q26" s="10"/>
      <c r="AG26" s="15">
        <f>COUNT(G26,K26,N26,Q26,U26,Y26,AC26)</f>
        <v>1</v>
      </c>
      <c r="AH26">
        <f>COUNT(G26:AF26)</f>
        <v>1</v>
      </c>
    </row>
    <row r="27" spans="1:34">
      <c r="A27">
        <v>20</v>
      </c>
      <c r="C27" t="s">
        <v>870</v>
      </c>
      <c r="D27" t="s">
        <v>269</v>
      </c>
      <c r="E27" s="24"/>
      <c r="F27" s="1">
        <f>SUM(G27:AF27)</f>
        <v>2</v>
      </c>
      <c r="K27" s="10"/>
      <c r="N27" s="10"/>
      <c r="Q27" s="10"/>
      <c r="U27" s="10">
        <v>2</v>
      </c>
      <c r="AG27" s="15">
        <f>COUNT(G27,K27,N27,Q27,U27,Y27,AC27)</f>
        <v>1</v>
      </c>
      <c r="AH27">
        <f>COUNT(G27:AF27)</f>
        <v>1</v>
      </c>
    </row>
    <row r="28" spans="1:34">
      <c r="A28">
        <v>21</v>
      </c>
      <c r="C28" t="s">
        <v>399</v>
      </c>
      <c r="D28" t="s">
        <v>400</v>
      </c>
      <c r="E28" s="25">
        <v>1965</v>
      </c>
      <c r="F28" s="1">
        <f>SUM(G28:AF28)</f>
        <v>10</v>
      </c>
      <c r="G28">
        <v>10</v>
      </c>
      <c r="K28" s="10"/>
      <c r="N28" s="10"/>
      <c r="Q28" s="10"/>
      <c r="AG28" s="15">
        <f>COUNT(G28,K28,N28,Q28,U28,Y28,AC28)</f>
        <v>1</v>
      </c>
      <c r="AH28">
        <f>COUNT(G28:AF28)</f>
        <v>1</v>
      </c>
    </row>
    <row r="29" spans="1:34">
      <c r="A29">
        <v>22</v>
      </c>
      <c r="C29" t="s">
        <v>607</v>
      </c>
      <c r="D29" t="s">
        <v>257</v>
      </c>
      <c r="F29" s="1">
        <f>SUM(G29:AF29)</f>
        <v>18</v>
      </c>
      <c r="K29" s="10">
        <v>18</v>
      </c>
      <c r="N29" s="10"/>
      <c r="Q29" s="10"/>
      <c r="AG29" s="15">
        <f>COUNT(G29,K29,N29,Q29,U29,Y29,AC29)</f>
        <v>1</v>
      </c>
      <c r="AH29">
        <f>COUNT(G29:AF29)</f>
        <v>1</v>
      </c>
    </row>
    <row r="30" spans="1:34">
      <c r="A30">
        <v>23</v>
      </c>
      <c r="C30" t="s">
        <v>620</v>
      </c>
      <c r="D30" t="s">
        <v>269</v>
      </c>
      <c r="E30">
        <v>1977</v>
      </c>
      <c r="F30" s="1">
        <f>SUM(G30:AF30)</f>
        <v>4</v>
      </c>
      <c r="K30" s="40">
        <v>4</v>
      </c>
      <c r="N30" s="10"/>
      <c r="Q30" s="10"/>
      <c r="AG30" s="15">
        <f>COUNT(G30,K30,N30,Q30,U30,Y30,AC30)</f>
        <v>1</v>
      </c>
      <c r="AH30">
        <f>COUNT(G30:AF30)</f>
        <v>1</v>
      </c>
    </row>
    <row r="31" spans="1:34">
      <c r="A31">
        <v>24</v>
      </c>
      <c r="C31" t="s">
        <v>621</v>
      </c>
      <c r="D31" t="s">
        <v>269</v>
      </c>
      <c r="F31" s="1">
        <f>SUM(G31:AF31)</f>
        <v>3</v>
      </c>
      <c r="K31" s="40">
        <v>3</v>
      </c>
      <c r="N31" s="10"/>
      <c r="Q31" s="10"/>
      <c r="AG31" s="15">
        <f>COUNT(G31,K31,N31,Q31,U31,Y31,AC31)</f>
        <v>1</v>
      </c>
      <c r="AH31">
        <f>COUNT(G31:AF31)</f>
        <v>1</v>
      </c>
    </row>
    <row r="32" spans="1:34">
      <c r="A32">
        <v>25</v>
      </c>
      <c r="C32" t="s">
        <v>352</v>
      </c>
      <c r="D32" t="s">
        <v>353</v>
      </c>
      <c r="E32" s="25">
        <v>1969</v>
      </c>
      <c r="F32" s="1">
        <f>SUM(G32:AF32)</f>
        <v>98</v>
      </c>
      <c r="G32">
        <v>25</v>
      </c>
      <c r="K32" s="10">
        <v>22</v>
      </c>
      <c r="N32" s="10"/>
      <c r="Q32" s="10">
        <v>21</v>
      </c>
      <c r="U32" s="10">
        <v>30</v>
      </c>
      <c r="AG32" s="15">
        <f>COUNT(G32,K32,N32,Q32,U32,Y32,AC32)</f>
        <v>4</v>
      </c>
      <c r="AH32">
        <f>COUNT(G32:AF32)</f>
        <v>4</v>
      </c>
    </row>
    <row r="33" spans="1:34">
      <c r="A33">
        <v>26</v>
      </c>
      <c r="C33" s="46" t="s">
        <v>815</v>
      </c>
      <c r="D33" t="s">
        <v>235</v>
      </c>
      <c r="E33" s="24">
        <v>2004</v>
      </c>
      <c r="F33" s="1">
        <f>SUM(G33:AF33)</f>
        <v>12</v>
      </c>
      <c r="K33" s="10"/>
      <c r="N33" s="10"/>
      <c r="Q33" s="10">
        <v>12</v>
      </c>
      <c r="AG33" s="15">
        <f>COUNT(G33,K33,N33,Q33,U33,Y33,AC33)</f>
        <v>1</v>
      </c>
      <c r="AH33">
        <f>COUNT(G33:AF33)</f>
        <v>1</v>
      </c>
    </row>
    <row r="34" spans="1:34">
      <c r="A34">
        <v>27</v>
      </c>
      <c r="C34" t="s">
        <v>803</v>
      </c>
      <c r="D34" t="s">
        <v>235</v>
      </c>
      <c r="F34" s="1">
        <f>SUM(G34:AF34)</f>
        <v>18</v>
      </c>
      <c r="K34" s="10"/>
      <c r="N34" s="10"/>
      <c r="Q34" s="10">
        <v>18</v>
      </c>
      <c r="AG34" s="15">
        <f>COUNT(G34,K34,N34,Q34,U34,Y34,AC34)</f>
        <v>1</v>
      </c>
      <c r="AH34">
        <f>COUNT(G34:AF34)</f>
        <v>1</v>
      </c>
    </row>
    <row r="35" spans="1:34">
      <c r="A35">
        <v>28</v>
      </c>
      <c r="C35" t="s">
        <v>664</v>
      </c>
      <c r="D35" t="s">
        <v>665</v>
      </c>
      <c r="E35">
        <v>1976</v>
      </c>
      <c r="F35" s="1">
        <f>SUM(G35:AF35)</f>
        <v>65</v>
      </c>
      <c r="K35" s="40">
        <v>15</v>
      </c>
      <c r="N35" s="10">
        <v>50</v>
      </c>
      <c r="Q35" s="10"/>
      <c r="AG35" s="15">
        <f>COUNT(G35,K35,N35,Q35,U35,Y35,AC35)</f>
        <v>2</v>
      </c>
      <c r="AH35">
        <f>COUNT(G35:AF35)</f>
        <v>2</v>
      </c>
    </row>
    <row r="36" spans="1:34">
      <c r="A36">
        <v>29</v>
      </c>
      <c r="C36" t="s">
        <v>609</v>
      </c>
      <c r="D36" t="s">
        <v>257</v>
      </c>
      <c r="F36" s="1">
        <f>SUM(G36:AF36)</f>
        <v>60</v>
      </c>
      <c r="K36" s="10">
        <v>15</v>
      </c>
      <c r="L36">
        <v>13</v>
      </c>
      <c r="N36" s="10">
        <v>20</v>
      </c>
      <c r="Q36" s="10"/>
      <c r="U36" s="10">
        <v>12</v>
      </c>
      <c r="AG36" s="15">
        <f>COUNT(G36,K36,N36,Q36,U36,Y36,AC36)</f>
        <v>3</v>
      </c>
      <c r="AH36">
        <f>COUNT(G36:AF36)</f>
        <v>4</v>
      </c>
    </row>
    <row r="37" spans="1:34">
      <c r="A37">
        <v>30</v>
      </c>
      <c r="C37" t="s">
        <v>767</v>
      </c>
      <c r="D37" t="s">
        <v>257</v>
      </c>
      <c r="F37" s="1">
        <f>SUM(G37:AF37)</f>
        <v>21</v>
      </c>
      <c r="K37" s="10"/>
      <c r="N37" s="10">
        <v>11</v>
      </c>
      <c r="Q37" s="10"/>
      <c r="U37" s="10">
        <v>10</v>
      </c>
      <c r="AG37" s="15">
        <f>COUNT(G37,K37,N37,Q37,U37,Y37,AC37)</f>
        <v>2</v>
      </c>
      <c r="AH37">
        <f>COUNT(G37:AF37)</f>
        <v>2</v>
      </c>
    </row>
    <row r="38" spans="1:34">
      <c r="A38">
        <v>31</v>
      </c>
      <c r="C38" t="s">
        <v>666</v>
      </c>
      <c r="D38" t="s">
        <v>246</v>
      </c>
      <c r="E38">
        <v>1946</v>
      </c>
      <c r="F38" s="1">
        <f>SUM(G38:AF38)</f>
        <v>5</v>
      </c>
      <c r="K38" s="40">
        <v>5</v>
      </c>
      <c r="N38" s="10"/>
      <c r="Q38" s="10"/>
      <c r="AG38" s="15">
        <f>COUNT(G38,K38,N38,Q38,U38,Y38,AC38)</f>
        <v>1</v>
      </c>
      <c r="AH38">
        <f>COUNT(G38:AF38)</f>
        <v>1</v>
      </c>
    </row>
    <row r="39" spans="1:34">
      <c r="A39">
        <v>32</v>
      </c>
      <c r="C39" t="s">
        <v>635</v>
      </c>
      <c r="D39" t="s">
        <v>235</v>
      </c>
      <c r="E39" s="24">
        <v>2008</v>
      </c>
      <c r="F39" s="1">
        <f>SUM(G39:AF39)</f>
        <v>72</v>
      </c>
      <c r="K39" s="40">
        <v>29</v>
      </c>
      <c r="L39">
        <v>17</v>
      </c>
      <c r="N39" s="10"/>
      <c r="Q39" s="10">
        <v>26</v>
      </c>
      <c r="AG39" s="15">
        <f>COUNT(G39,K39,N39,Q39,U39,Y39,AC39)</f>
        <v>2</v>
      </c>
      <c r="AH39">
        <f>COUNT(G39:AF39)</f>
        <v>3</v>
      </c>
    </row>
    <row r="40" spans="1:34">
      <c r="A40">
        <v>33</v>
      </c>
      <c r="C40" t="s">
        <v>775</v>
      </c>
      <c r="D40" t="s">
        <v>235</v>
      </c>
      <c r="E40" s="24">
        <v>2011</v>
      </c>
      <c r="F40" s="1">
        <f>SUM(G40:AF40)</f>
        <v>18</v>
      </c>
      <c r="K40" s="10"/>
      <c r="N40" s="10"/>
      <c r="Q40" s="10">
        <v>18</v>
      </c>
      <c r="AG40" s="15">
        <f>COUNT(G40,K40,N40,Q40,U40,Y40,AC40)</f>
        <v>1</v>
      </c>
      <c r="AH40">
        <f>COUNT(G40:AF40)</f>
        <v>1</v>
      </c>
    </row>
    <row r="41" spans="1:34">
      <c r="A41">
        <v>34</v>
      </c>
      <c r="C41" t="s">
        <v>602</v>
      </c>
      <c r="D41" t="s">
        <v>246</v>
      </c>
      <c r="E41">
        <v>1974</v>
      </c>
      <c r="F41" s="1">
        <f>SUM(G41:AF41)</f>
        <v>60</v>
      </c>
      <c r="K41" s="10">
        <v>26</v>
      </c>
      <c r="L41">
        <v>34</v>
      </c>
      <c r="N41" s="10"/>
      <c r="Q41" s="10"/>
      <c r="AG41" s="15">
        <f>COUNT(G41,K41,N41,Q41,U41,Y41,AC41)</f>
        <v>1</v>
      </c>
      <c r="AH41">
        <f>COUNT(G41:AF41)</f>
        <v>2</v>
      </c>
    </row>
    <row r="42" spans="1:34">
      <c r="A42">
        <v>35</v>
      </c>
      <c r="C42" t="s">
        <v>636</v>
      </c>
      <c r="D42" t="s">
        <v>235</v>
      </c>
      <c r="E42" s="24">
        <v>2009</v>
      </c>
      <c r="F42" s="1">
        <f>SUM(G42:AF42)</f>
        <v>59</v>
      </c>
      <c r="K42" s="40">
        <v>23</v>
      </c>
      <c r="L42">
        <v>16</v>
      </c>
      <c r="N42" s="10"/>
      <c r="Q42" s="10">
        <v>20</v>
      </c>
      <c r="AG42" s="15">
        <f>COUNT(G42,K42,N42,Q42,U42,Y42,AC42)</f>
        <v>2</v>
      </c>
      <c r="AH42">
        <f>COUNT(G42:AF42)</f>
        <v>3</v>
      </c>
    </row>
    <row r="43" spans="1:34">
      <c r="A43">
        <v>36</v>
      </c>
      <c r="C43" t="s">
        <v>652</v>
      </c>
      <c r="D43" t="s">
        <v>324</v>
      </c>
      <c r="E43" s="41">
        <v>1991</v>
      </c>
      <c r="F43" s="1">
        <f>SUM(G43:AF43)</f>
        <v>5</v>
      </c>
      <c r="K43" s="40">
        <v>5</v>
      </c>
      <c r="N43" s="10"/>
      <c r="Q43" s="10"/>
      <c r="AG43" s="15">
        <f>COUNT(G43,K43,N43,Q43,U43,Y43,AC43)</f>
        <v>1</v>
      </c>
      <c r="AH43">
        <f>COUNT(G43:AF43)</f>
        <v>1</v>
      </c>
    </row>
    <row r="44" spans="1:34">
      <c r="A44">
        <v>37</v>
      </c>
      <c r="C44" t="s">
        <v>854</v>
      </c>
      <c r="D44" t="s">
        <v>295</v>
      </c>
      <c r="E44">
        <v>1982</v>
      </c>
      <c r="F44" s="1">
        <f>SUM(G44:AF44)</f>
        <v>14</v>
      </c>
      <c r="K44" s="10"/>
      <c r="N44" s="10"/>
      <c r="Q44" s="10">
        <v>14</v>
      </c>
      <c r="AG44" s="15">
        <f>COUNT(G44,K44,N44,Q44,U44,Y44,AC44)</f>
        <v>1</v>
      </c>
      <c r="AH44">
        <f>COUNT(G44:AF44)</f>
        <v>1</v>
      </c>
    </row>
    <row r="45" spans="1:34">
      <c r="A45">
        <v>38</v>
      </c>
      <c r="C45" t="s">
        <v>263</v>
      </c>
      <c r="D45" t="s">
        <v>242</v>
      </c>
      <c r="F45" s="1">
        <f>SUM(G45:AF45)</f>
        <v>60</v>
      </c>
      <c r="G45">
        <v>15</v>
      </c>
      <c r="H45">
        <v>9</v>
      </c>
      <c r="K45" s="10"/>
      <c r="N45" s="10">
        <v>23</v>
      </c>
      <c r="O45">
        <v>13</v>
      </c>
      <c r="Q45" s="10"/>
      <c r="AG45" s="15">
        <f>COUNT(G45,K45,N45,Q45,U45,Y45,AC45)</f>
        <v>2</v>
      </c>
      <c r="AH45">
        <f>COUNT(G45:AF45)</f>
        <v>4</v>
      </c>
    </row>
    <row r="46" spans="1:34">
      <c r="A46">
        <v>39</v>
      </c>
      <c r="C46" t="s">
        <v>298</v>
      </c>
      <c r="D46" t="s">
        <v>257</v>
      </c>
      <c r="F46" s="1">
        <f>SUM(G46:AF46)</f>
        <v>29</v>
      </c>
      <c r="G46">
        <v>29</v>
      </c>
      <c r="K46" s="10"/>
      <c r="N46" s="10"/>
      <c r="Q46" s="10"/>
      <c r="AG46" s="15">
        <f>COUNT(G46,K46,N46,Q46,U46,Y46,AC46)</f>
        <v>1</v>
      </c>
      <c r="AH46">
        <f>COUNT(G46:AF46)</f>
        <v>1</v>
      </c>
    </row>
    <row r="47" spans="1:34">
      <c r="A47">
        <v>40</v>
      </c>
      <c r="C47" t="s">
        <v>249</v>
      </c>
      <c r="D47" t="s">
        <v>242</v>
      </c>
      <c r="E47" s="24">
        <v>2009</v>
      </c>
      <c r="F47" s="1">
        <f>SUM(G47:AF47)</f>
        <v>67</v>
      </c>
      <c r="G47">
        <v>22</v>
      </c>
      <c r="H47">
        <v>12</v>
      </c>
      <c r="K47" s="10"/>
      <c r="N47" s="10">
        <v>23</v>
      </c>
      <c r="O47">
        <v>10</v>
      </c>
      <c r="Q47" s="10"/>
      <c r="AG47" s="15">
        <f>COUNT(G47,K47,N47,Q47,U47,Y47,AC47)</f>
        <v>2</v>
      </c>
      <c r="AH47">
        <f>COUNT(G47:AF47)</f>
        <v>4</v>
      </c>
    </row>
    <row r="48" spans="1:34">
      <c r="A48">
        <v>41</v>
      </c>
      <c r="C48" t="s">
        <v>349</v>
      </c>
      <c r="D48" t="s">
        <v>348</v>
      </c>
      <c r="E48" s="25">
        <v>1948</v>
      </c>
      <c r="F48" s="1">
        <f>SUM(G48:AF48)</f>
        <v>32</v>
      </c>
      <c r="G48">
        <v>32</v>
      </c>
      <c r="K48" s="10"/>
      <c r="N48" s="10"/>
      <c r="Q48" s="10"/>
      <c r="AG48" s="15">
        <f>COUNT(G48,K48,N48,Q48,U48,Y48,AC48)</f>
        <v>1</v>
      </c>
      <c r="AH48">
        <f>COUNT(G48:AF48)</f>
        <v>1</v>
      </c>
    </row>
    <row r="49" spans="1:34">
      <c r="A49">
        <v>42</v>
      </c>
      <c r="C49" t="s">
        <v>347</v>
      </c>
      <c r="D49" t="s">
        <v>348</v>
      </c>
      <c r="E49" s="25">
        <v>1969</v>
      </c>
      <c r="F49" s="1">
        <f>SUM(G49:AF49)</f>
        <v>34</v>
      </c>
      <c r="G49">
        <v>34</v>
      </c>
      <c r="K49" s="10"/>
      <c r="N49" s="10"/>
      <c r="Q49" s="10"/>
      <c r="AG49" s="15">
        <f>COUNT(G49,K49,N49,Q49,U49,Y49,AC49)</f>
        <v>1</v>
      </c>
      <c r="AH49">
        <f>COUNT(G49:AF49)</f>
        <v>1</v>
      </c>
    </row>
    <row r="50" spans="1:34">
      <c r="A50">
        <v>43</v>
      </c>
      <c r="C50" t="s">
        <v>333</v>
      </c>
      <c r="D50" t="s">
        <v>269</v>
      </c>
      <c r="E50" s="25">
        <v>1939</v>
      </c>
      <c r="F50" s="1">
        <f>SUM(G50:AF50)</f>
        <v>103</v>
      </c>
      <c r="G50">
        <v>22</v>
      </c>
      <c r="K50" s="10">
        <v>25</v>
      </c>
      <c r="N50" s="10">
        <v>27</v>
      </c>
      <c r="Q50" s="10">
        <v>10</v>
      </c>
      <c r="U50" s="10">
        <v>19</v>
      </c>
      <c r="AG50" s="15">
        <f>COUNT(G50,K50,N50,Q50,U50,Y50,AC50)</f>
        <v>5</v>
      </c>
      <c r="AH50">
        <f>COUNT(G50:AF50)</f>
        <v>5</v>
      </c>
    </row>
    <row r="51" spans="1:34">
      <c r="A51">
        <v>44</v>
      </c>
      <c r="C51" t="s">
        <v>843</v>
      </c>
      <c r="D51" t="s">
        <v>770</v>
      </c>
      <c r="E51">
        <v>1990</v>
      </c>
      <c r="F51" s="1">
        <f>SUM(G51:AF51)</f>
        <v>41</v>
      </c>
      <c r="K51" s="10"/>
      <c r="N51" s="10"/>
      <c r="Q51" s="10">
        <v>41</v>
      </c>
      <c r="AG51" s="15">
        <f>COUNT(G51,K51,N51,Q51,U51,Y51,AC51)</f>
        <v>1</v>
      </c>
      <c r="AH51">
        <f>COUNT(G51:AF51)</f>
        <v>1</v>
      </c>
    </row>
    <row r="52" spans="1:34">
      <c r="A52">
        <v>45</v>
      </c>
      <c r="C52" t="s">
        <v>280</v>
      </c>
      <c r="D52" t="s">
        <v>242</v>
      </c>
      <c r="E52" s="24">
        <v>2008</v>
      </c>
      <c r="F52" s="1">
        <f>SUM(G52:AF52)</f>
        <v>17</v>
      </c>
      <c r="G52">
        <v>6</v>
      </c>
      <c r="H52">
        <v>11</v>
      </c>
      <c r="K52" s="10"/>
      <c r="N52" s="10"/>
      <c r="Q52" s="10"/>
      <c r="AG52" s="15">
        <f>COUNT(G52,K52,N52,Q52,U52,Y52,AC52)</f>
        <v>1</v>
      </c>
      <c r="AH52">
        <f>COUNT(G52:AF52)</f>
        <v>2</v>
      </c>
    </row>
    <row r="53" spans="1:34">
      <c r="A53">
        <v>46</v>
      </c>
      <c r="C53" t="s">
        <v>234</v>
      </c>
      <c r="D53" t="s">
        <v>235</v>
      </c>
      <c r="E53" s="24">
        <v>2007</v>
      </c>
      <c r="F53" s="1">
        <f>SUM(G53:AF53)</f>
        <v>447</v>
      </c>
      <c r="G53">
        <v>30</v>
      </c>
      <c r="H53">
        <v>32</v>
      </c>
      <c r="I53">
        <v>39</v>
      </c>
      <c r="J53">
        <v>26</v>
      </c>
      <c r="K53" s="10">
        <v>30</v>
      </c>
      <c r="L53" s="38">
        <v>30</v>
      </c>
      <c r="M53" s="38">
        <v>25</v>
      </c>
      <c r="N53" s="10">
        <v>28</v>
      </c>
      <c r="O53" s="38">
        <v>23</v>
      </c>
      <c r="Q53" s="10">
        <v>23</v>
      </c>
      <c r="R53" s="38">
        <v>31</v>
      </c>
      <c r="S53" s="38">
        <v>31</v>
      </c>
      <c r="T53" s="38">
        <v>29</v>
      </c>
      <c r="U53" s="10">
        <v>30</v>
      </c>
      <c r="V53" s="38">
        <v>31</v>
      </c>
      <c r="W53" s="38">
        <v>9</v>
      </c>
      <c r="AG53" s="15">
        <f>COUNT(G53,K53,N53,Q53,U53,Y53,AC53)</f>
        <v>5</v>
      </c>
      <c r="AH53">
        <f>COUNT(G53:AF53)</f>
        <v>16</v>
      </c>
    </row>
    <row r="54" spans="1:34">
      <c r="A54">
        <v>47</v>
      </c>
      <c r="C54" t="s">
        <v>800</v>
      </c>
      <c r="D54" t="s">
        <v>853</v>
      </c>
      <c r="E54" s="24">
        <v>2008</v>
      </c>
      <c r="F54" s="1">
        <f>SUM(G54:AF54)</f>
        <v>21</v>
      </c>
      <c r="K54" s="10"/>
      <c r="N54" s="10"/>
      <c r="Q54" s="10">
        <v>21</v>
      </c>
      <c r="AG54" s="15">
        <f>COUNT(G54,K54,N54,Q54,U54,Y54,AC54)</f>
        <v>1</v>
      </c>
      <c r="AH54">
        <f>COUNT(G54:AF54)</f>
        <v>1</v>
      </c>
    </row>
    <row r="55" spans="1:34">
      <c r="A55">
        <v>48</v>
      </c>
      <c r="C55" t="s">
        <v>390</v>
      </c>
      <c r="D55" t="s">
        <v>295</v>
      </c>
      <c r="E55" s="24">
        <v>2001</v>
      </c>
      <c r="F55" s="1">
        <f>SUM(G55:AF55)</f>
        <v>20</v>
      </c>
      <c r="G55">
        <v>20</v>
      </c>
      <c r="K55" s="10"/>
      <c r="N55" s="10"/>
      <c r="Q55" s="10"/>
      <c r="AG55" s="15">
        <f>COUNT(G55,K55,N55,Q55,U55,Y55,AC55)</f>
        <v>1</v>
      </c>
      <c r="AH55">
        <f>COUNT(G55:AF55)</f>
        <v>1</v>
      </c>
    </row>
    <row r="56" spans="1:34">
      <c r="A56">
        <v>49</v>
      </c>
      <c r="C56" t="s">
        <v>773</v>
      </c>
      <c r="D56" t="s">
        <v>257</v>
      </c>
      <c r="E56" s="24">
        <v>2006</v>
      </c>
      <c r="F56" s="1">
        <f>SUM(G56:AF56)</f>
        <v>25</v>
      </c>
      <c r="K56" s="10"/>
      <c r="N56" s="10"/>
      <c r="Q56" s="10">
        <v>25</v>
      </c>
      <c r="AG56" s="15">
        <f>COUNT(G56,K56,N56,Q56,U56,Y56,AC56)</f>
        <v>1</v>
      </c>
      <c r="AH56">
        <f>COUNT(G56:AF56)</f>
        <v>1</v>
      </c>
    </row>
    <row r="57" spans="1:34">
      <c r="A57">
        <v>50</v>
      </c>
      <c r="C57" t="s">
        <v>656</v>
      </c>
      <c r="D57" t="s">
        <v>657</v>
      </c>
      <c r="E57" s="25">
        <v>1970</v>
      </c>
      <c r="F57" s="1">
        <f>SUM(G57:AF57)</f>
        <v>38</v>
      </c>
      <c r="K57" s="40">
        <v>33</v>
      </c>
      <c r="N57" s="10"/>
      <c r="Q57" s="10"/>
      <c r="U57" s="10">
        <v>5</v>
      </c>
      <c r="AG57" s="15">
        <f>COUNT(G57,K57,N57,Q57,U57,Y57,AC57)</f>
        <v>2</v>
      </c>
      <c r="AH57">
        <f>COUNT(G57:AF57)</f>
        <v>2</v>
      </c>
    </row>
    <row r="58" spans="1:34">
      <c r="A58">
        <v>51</v>
      </c>
      <c r="C58" t="s">
        <v>640</v>
      </c>
      <c r="D58" t="s">
        <v>246</v>
      </c>
      <c r="E58" s="24"/>
      <c r="F58" s="1">
        <f>SUM(G58:AF58)</f>
        <v>16</v>
      </c>
      <c r="K58" s="40">
        <v>16</v>
      </c>
      <c r="N58" s="10"/>
      <c r="Q58" s="10"/>
      <c r="AG58" s="15">
        <f>COUNT(G58,K58,N58,Q58,U58,Y58,AC58)</f>
        <v>1</v>
      </c>
      <c r="AH58">
        <f>COUNT(G58:AF58)</f>
        <v>1</v>
      </c>
    </row>
    <row r="59" spans="1:34">
      <c r="A59">
        <v>52</v>
      </c>
      <c r="C59" t="s">
        <v>255</v>
      </c>
      <c r="D59" t="s">
        <v>246</v>
      </c>
      <c r="E59" s="24"/>
      <c r="F59" s="1">
        <f>SUM(G59:AF59)</f>
        <v>33</v>
      </c>
      <c r="G59">
        <v>19</v>
      </c>
      <c r="K59" s="10"/>
      <c r="N59" s="10"/>
      <c r="Q59" s="10"/>
      <c r="U59" s="10">
        <v>14</v>
      </c>
      <c r="AG59" s="15">
        <f>COUNT(G59,K59,N59,Q59,U59,Y59,AC59)</f>
        <v>2</v>
      </c>
      <c r="AH59">
        <f>COUNT(G59:AF59)</f>
        <v>2</v>
      </c>
    </row>
    <row r="60" spans="1:34">
      <c r="A60">
        <v>53</v>
      </c>
      <c r="C60" t="s">
        <v>642</v>
      </c>
      <c r="D60" t="s">
        <v>246</v>
      </c>
      <c r="E60" s="24"/>
      <c r="F60" s="1">
        <f>SUM(G60:AF60)</f>
        <v>42</v>
      </c>
      <c r="K60" s="40">
        <v>12</v>
      </c>
      <c r="N60" s="10">
        <v>16</v>
      </c>
      <c r="Q60" s="10">
        <v>14</v>
      </c>
      <c r="AG60" s="15">
        <f>COUNT(G60,K60,N60,Q60,U60,Y60,AC60)</f>
        <v>3</v>
      </c>
      <c r="AH60">
        <f>COUNT(G60:AF60)</f>
        <v>3</v>
      </c>
    </row>
    <row r="61" spans="1:34">
      <c r="A61">
        <v>54</v>
      </c>
      <c r="C61" t="s">
        <v>236</v>
      </c>
      <c r="D61" t="s">
        <v>235</v>
      </c>
      <c r="E61" s="24">
        <v>2008</v>
      </c>
      <c r="F61" s="1">
        <f>SUM(G61:AF61)</f>
        <v>298</v>
      </c>
      <c r="G61">
        <v>28</v>
      </c>
      <c r="H61">
        <v>30</v>
      </c>
      <c r="I61">
        <v>25</v>
      </c>
      <c r="K61" s="10">
        <v>28</v>
      </c>
      <c r="L61" s="38">
        <v>32</v>
      </c>
      <c r="M61" s="38">
        <v>22</v>
      </c>
      <c r="N61" s="10">
        <v>29</v>
      </c>
      <c r="Q61" s="10">
        <v>27</v>
      </c>
      <c r="R61" s="38">
        <v>21</v>
      </c>
      <c r="U61" s="10">
        <v>27</v>
      </c>
      <c r="V61" s="38">
        <v>29</v>
      </c>
      <c r="AG61" s="15">
        <f>COUNT(G61,K61,N61,Q61,U61,Y61,AC61)</f>
        <v>5</v>
      </c>
      <c r="AH61">
        <f>COUNT(G61:AF61)</f>
        <v>11</v>
      </c>
    </row>
    <row r="62" spans="1:34">
      <c r="A62">
        <v>55</v>
      </c>
      <c r="C62" t="s">
        <v>275</v>
      </c>
      <c r="D62" t="s">
        <v>257</v>
      </c>
      <c r="F62" s="1">
        <f>SUM(G62:AF62)</f>
        <v>9</v>
      </c>
      <c r="G62">
        <v>9</v>
      </c>
      <c r="K62" s="10"/>
      <c r="N62" s="10"/>
      <c r="Q62" s="10"/>
      <c r="AG62" s="15">
        <f>COUNT(G62,K62,N62,Q62,U62,Y62,AC62)</f>
        <v>1</v>
      </c>
      <c r="AH62">
        <f>COUNT(G62:AF62)</f>
        <v>1</v>
      </c>
    </row>
    <row r="63" spans="1:34">
      <c r="A63">
        <v>56</v>
      </c>
      <c r="C63" t="s">
        <v>315</v>
      </c>
      <c r="D63" t="s">
        <v>237</v>
      </c>
      <c r="E63">
        <v>1977</v>
      </c>
      <c r="F63" s="1">
        <f>SUM(G63:AF63)</f>
        <v>160</v>
      </c>
      <c r="G63">
        <v>15</v>
      </c>
      <c r="H63">
        <v>37</v>
      </c>
      <c r="K63" s="10">
        <v>34</v>
      </c>
      <c r="N63" s="10">
        <v>35</v>
      </c>
      <c r="Q63" s="10"/>
      <c r="U63" s="10">
        <v>39</v>
      </c>
      <c r="AG63" s="15">
        <f>COUNT(G63,K63,N63,Q63,U63,Y63,AC63)</f>
        <v>4</v>
      </c>
      <c r="AH63">
        <f>COUNT(G63:AF63)</f>
        <v>5</v>
      </c>
    </row>
    <row r="64" spans="1:34">
      <c r="A64">
        <v>57</v>
      </c>
      <c r="C64" t="s">
        <v>647</v>
      </c>
      <c r="D64" t="s">
        <v>246</v>
      </c>
      <c r="E64" s="25">
        <v>1946</v>
      </c>
      <c r="F64" s="1">
        <f>SUM(G64:AF64)</f>
        <v>24</v>
      </c>
      <c r="K64" s="40">
        <v>24</v>
      </c>
      <c r="N64" s="10"/>
      <c r="Q64" s="10"/>
      <c r="AG64" s="15">
        <f>COUNT(G64,K64,N64,Q64,U64,Y64,AC64)</f>
        <v>1</v>
      </c>
      <c r="AH64">
        <f>COUNT(G64:AF64)</f>
        <v>1</v>
      </c>
    </row>
    <row r="65" spans="1:34">
      <c r="A65">
        <v>58</v>
      </c>
      <c r="C65" t="s">
        <v>331</v>
      </c>
      <c r="D65" t="s">
        <v>269</v>
      </c>
      <c r="E65" s="24">
        <v>2006</v>
      </c>
      <c r="F65" s="1">
        <f>SUM(G65:AF65)</f>
        <v>59</v>
      </c>
      <c r="G65">
        <v>28</v>
      </c>
      <c r="K65" s="10">
        <v>31</v>
      </c>
      <c r="N65" s="10"/>
      <c r="Q65" s="10"/>
      <c r="AG65" s="15">
        <f>COUNT(G65,K65,N65,Q65,U65,Y65,AC65)</f>
        <v>2</v>
      </c>
      <c r="AH65">
        <f>COUNT(G65:AF65)</f>
        <v>2</v>
      </c>
    </row>
    <row r="66" spans="1:34">
      <c r="A66">
        <v>59</v>
      </c>
      <c r="C66" t="s">
        <v>766</v>
      </c>
      <c r="D66" t="s">
        <v>378</v>
      </c>
      <c r="E66" s="25">
        <v>1967</v>
      </c>
      <c r="F66" s="1">
        <f>SUM(G66:AF66)</f>
        <v>14</v>
      </c>
      <c r="K66" s="10"/>
      <c r="N66" s="40">
        <v>14</v>
      </c>
      <c r="Q66" s="10"/>
      <c r="AG66" s="15">
        <f>COUNT(G66,K66,N66,Q66,U66,Y66,AC66)</f>
        <v>1</v>
      </c>
      <c r="AH66">
        <f>COUNT(G66:AF66)</f>
        <v>1</v>
      </c>
    </row>
    <row r="67" spans="1:34">
      <c r="A67">
        <v>60</v>
      </c>
      <c r="C67" t="s">
        <v>768</v>
      </c>
      <c r="D67" t="s">
        <v>415</v>
      </c>
      <c r="E67" s="41">
        <v>1987</v>
      </c>
      <c r="F67" s="1">
        <f>SUM(G67:AF67)</f>
        <v>32</v>
      </c>
      <c r="K67" s="10"/>
      <c r="N67" s="10">
        <v>32</v>
      </c>
      <c r="Q67" s="10"/>
      <c r="AG67" s="15">
        <f>COUNT(G67,K67,N67,Q67,U67,Y67,AC67)</f>
        <v>1</v>
      </c>
      <c r="AH67">
        <f>COUNT(G67:AF67)</f>
        <v>1</v>
      </c>
    </row>
    <row r="68" spans="1:34">
      <c r="A68">
        <v>61</v>
      </c>
      <c r="C68" t="s">
        <v>781</v>
      </c>
      <c r="D68" t="s">
        <v>340</v>
      </c>
      <c r="F68" s="1">
        <f>SUM(G68:AF68)</f>
        <v>15</v>
      </c>
      <c r="K68" s="10"/>
      <c r="N68" s="10"/>
      <c r="Q68" s="10">
        <v>8</v>
      </c>
      <c r="U68" s="10">
        <v>7</v>
      </c>
      <c r="AG68" s="15">
        <f>COUNT(G68,K68,N68,Q68,U68,Y68,AC68)</f>
        <v>2</v>
      </c>
      <c r="AH68">
        <f>COUNT(G68:AF68)</f>
        <v>2</v>
      </c>
    </row>
    <row r="69" spans="1:34">
      <c r="A69">
        <v>62</v>
      </c>
      <c r="C69" t="s">
        <v>779</v>
      </c>
      <c r="D69" t="s">
        <v>340</v>
      </c>
      <c r="F69" s="1">
        <f>SUM(G69:AF69)</f>
        <v>17</v>
      </c>
      <c r="K69" s="10"/>
      <c r="N69" s="10"/>
      <c r="Q69" s="10">
        <v>9</v>
      </c>
      <c r="U69" s="10">
        <v>8</v>
      </c>
      <c r="AG69" s="15">
        <f>COUNT(G69,K69,N69,Q69,U69,Y69,AC69)</f>
        <v>2</v>
      </c>
      <c r="AH69">
        <f>COUNT(G69:AF69)</f>
        <v>2</v>
      </c>
    </row>
    <row r="70" spans="1:34">
      <c r="A70">
        <v>63</v>
      </c>
      <c r="C70" t="s">
        <v>658</v>
      </c>
      <c r="D70" t="s">
        <v>659</v>
      </c>
      <c r="E70">
        <v>1981</v>
      </c>
      <c r="F70" s="1">
        <f>SUM(G70:AF70)</f>
        <v>81</v>
      </c>
      <c r="K70" s="40">
        <v>24</v>
      </c>
      <c r="N70" s="10"/>
      <c r="Q70" s="10">
        <v>25</v>
      </c>
      <c r="U70" s="10">
        <v>32</v>
      </c>
      <c r="AG70" s="15">
        <f>COUNT(G70,K70,N70,Q70,U70,Y70,AC70)</f>
        <v>3</v>
      </c>
      <c r="AH70">
        <f>COUNT(G70:AF70)</f>
        <v>3</v>
      </c>
    </row>
    <row r="71" spans="1:34">
      <c r="A71">
        <v>64</v>
      </c>
      <c r="C71" t="s">
        <v>281</v>
      </c>
      <c r="D71" t="s">
        <v>257</v>
      </c>
      <c r="E71" s="24">
        <v>2002</v>
      </c>
      <c r="F71" s="1">
        <f>SUM(G71:AF71)</f>
        <v>5</v>
      </c>
      <c r="G71">
        <v>5</v>
      </c>
      <c r="K71" s="10"/>
      <c r="N71" s="10"/>
      <c r="Q71" s="10"/>
      <c r="AG71" s="15">
        <f>COUNT(G71,K71,N71,Q71,U71,Y71,AC71)</f>
        <v>1</v>
      </c>
      <c r="AH71">
        <f>COUNT(G71:AF71)</f>
        <v>1</v>
      </c>
    </row>
    <row r="72" spans="1:34">
      <c r="A72">
        <v>65</v>
      </c>
      <c r="C72" t="s">
        <v>414</v>
      </c>
      <c r="D72" t="s">
        <v>415</v>
      </c>
      <c r="E72" s="25">
        <v>1970</v>
      </c>
      <c r="F72" s="1">
        <f>SUM(G72:AF72)</f>
        <v>42</v>
      </c>
      <c r="G72">
        <v>17</v>
      </c>
      <c r="K72" s="10">
        <v>25</v>
      </c>
      <c r="N72" s="10"/>
      <c r="Q72" s="10"/>
      <c r="AG72" s="15">
        <f>COUNT(G72,K72,N72,Q72,U72,Y72,AC72)</f>
        <v>2</v>
      </c>
      <c r="AH72">
        <f>COUNT(G72:AF72)</f>
        <v>2</v>
      </c>
    </row>
    <row r="73" spans="1:34">
      <c r="A73">
        <v>66</v>
      </c>
      <c r="C73" t="s">
        <v>405</v>
      </c>
      <c r="D73" t="s">
        <v>257</v>
      </c>
      <c r="F73" s="1">
        <f>SUM(G73:AF73)</f>
        <v>3</v>
      </c>
      <c r="G73">
        <v>3</v>
      </c>
      <c r="K73" s="10"/>
      <c r="N73" s="10"/>
      <c r="Q73" s="10"/>
      <c r="AG73" s="15">
        <f>COUNT(G73,K73,N73,Q73,U73,Y73,AC73)</f>
        <v>1</v>
      </c>
      <c r="AH73">
        <f>COUNT(G73:AF73)</f>
        <v>1</v>
      </c>
    </row>
    <row r="74" spans="1:34">
      <c r="A74">
        <v>67</v>
      </c>
      <c r="C74" t="s">
        <v>406</v>
      </c>
      <c r="D74" t="s">
        <v>257</v>
      </c>
      <c r="F74" s="1">
        <f>SUM(G74:AF74)</f>
        <v>2</v>
      </c>
      <c r="G74">
        <v>2</v>
      </c>
      <c r="K74" s="10"/>
      <c r="N74" s="10"/>
      <c r="Q74" s="10"/>
      <c r="AG74" s="15">
        <f>COUNT(G74,K74,N74,Q74,U74,Y74,AC74)</f>
        <v>1</v>
      </c>
      <c r="AH74">
        <f>COUNT(G74:AF74)</f>
        <v>1</v>
      </c>
    </row>
    <row r="75" spans="1:34">
      <c r="A75">
        <v>68</v>
      </c>
      <c r="C75" t="s">
        <v>603</v>
      </c>
      <c r="D75" t="s">
        <v>235</v>
      </c>
      <c r="E75" s="24">
        <v>2010</v>
      </c>
      <c r="F75" s="1">
        <f>SUM(G75:AF75)</f>
        <v>66</v>
      </c>
      <c r="K75" s="10">
        <v>23</v>
      </c>
      <c r="L75">
        <v>24</v>
      </c>
      <c r="N75" s="10">
        <v>19</v>
      </c>
      <c r="Q75" s="10"/>
      <c r="AG75" s="15">
        <f>COUNT(G75,K75,N75,Q75,U75,Y75,AC75)</f>
        <v>2</v>
      </c>
      <c r="AH75">
        <f>COUNT(G75:AF75)</f>
        <v>3</v>
      </c>
    </row>
    <row r="76" spans="1:34">
      <c r="A76">
        <v>69</v>
      </c>
      <c r="C76" t="s">
        <v>601</v>
      </c>
      <c r="D76" t="s">
        <v>235</v>
      </c>
      <c r="E76" s="24">
        <v>2007</v>
      </c>
      <c r="F76" s="1">
        <f>SUM(G76:AF76)</f>
        <v>76</v>
      </c>
      <c r="K76" s="10">
        <v>26</v>
      </c>
      <c r="L76">
        <v>28</v>
      </c>
      <c r="N76" s="10">
        <v>22</v>
      </c>
      <c r="Q76" s="10"/>
      <c r="AG76" s="15">
        <f>COUNT(G76,K76,N76,Q76,U76,Y76,AC76)</f>
        <v>2</v>
      </c>
      <c r="AH76">
        <f>COUNT(G76:AF76)</f>
        <v>3</v>
      </c>
    </row>
    <row r="77" spans="1:34">
      <c r="A77">
        <v>70</v>
      </c>
      <c r="C77" s="46" t="s">
        <v>873</v>
      </c>
      <c r="D77" t="s">
        <v>257</v>
      </c>
      <c r="F77" s="1">
        <f>SUM(G77:AF77)</f>
        <v>13</v>
      </c>
      <c r="K77" s="10"/>
      <c r="N77" s="10"/>
      <c r="Q77" s="10"/>
      <c r="U77" s="10">
        <v>13</v>
      </c>
      <c r="AG77" s="15">
        <f>COUNT(G77,K77,N77,Q77,U77,Y77,AC77)</f>
        <v>1</v>
      </c>
      <c r="AH77">
        <f>COUNT(G77:AF77)</f>
        <v>1</v>
      </c>
    </row>
    <row r="78" spans="1:34">
      <c r="A78">
        <v>71</v>
      </c>
      <c r="C78" t="s">
        <v>758</v>
      </c>
      <c r="D78" t="s">
        <v>235</v>
      </c>
      <c r="F78" s="1">
        <f>SUM(G78:AF78)</f>
        <v>7</v>
      </c>
      <c r="K78" s="10"/>
      <c r="N78" s="40">
        <v>7</v>
      </c>
      <c r="Q78" s="10"/>
      <c r="AG78" s="15">
        <f>COUNT(G78,K78,N78,Q78,U78,Y78,AC78)</f>
        <v>1</v>
      </c>
      <c r="AH78">
        <f>COUNT(G78:AF78)</f>
        <v>1</v>
      </c>
    </row>
    <row r="79" spans="1:34">
      <c r="A79">
        <v>72</v>
      </c>
      <c r="C79" t="s">
        <v>240</v>
      </c>
      <c r="D79" t="s">
        <v>235</v>
      </c>
      <c r="E79" s="24">
        <v>2008</v>
      </c>
      <c r="F79" s="1">
        <f>SUM(G79:AF79)</f>
        <v>155</v>
      </c>
      <c r="G79">
        <v>25</v>
      </c>
      <c r="H79">
        <v>24</v>
      </c>
      <c r="K79" s="10">
        <v>22</v>
      </c>
      <c r="N79" s="10">
        <v>12</v>
      </c>
      <c r="Q79" s="10">
        <v>28</v>
      </c>
      <c r="U79" s="10">
        <v>22</v>
      </c>
      <c r="V79" s="7">
        <v>22</v>
      </c>
      <c r="AG79" s="15">
        <f>COUNT(G79,K79,N79,Q79,U79,Y79,AC79)</f>
        <v>5</v>
      </c>
      <c r="AH79">
        <f>COUNT(G79:AF79)</f>
        <v>7</v>
      </c>
    </row>
    <row r="80" spans="1:34">
      <c r="A80">
        <v>73</v>
      </c>
      <c r="C80" t="s">
        <v>327</v>
      </c>
      <c r="D80" t="s">
        <v>235</v>
      </c>
      <c r="E80" s="24">
        <v>2003</v>
      </c>
      <c r="F80" s="1">
        <f>SUM(G80:AF80)</f>
        <v>295</v>
      </c>
      <c r="G80">
        <v>38</v>
      </c>
      <c r="H80">
        <v>42</v>
      </c>
      <c r="K80" s="10">
        <v>29</v>
      </c>
      <c r="N80" s="10">
        <v>26</v>
      </c>
      <c r="O80">
        <v>26</v>
      </c>
      <c r="Q80" s="10">
        <v>30</v>
      </c>
      <c r="R80" s="38">
        <v>34</v>
      </c>
      <c r="U80" s="10">
        <v>38</v>
      </c>
      <c r="V80" s="38">
        <v>32</v>
      </c>
      <c r="AG80" s="15">
        <f>COUNT(G80,K80,N80,Q80,U80,Y80,AC80)</f>
        <v>5</v>
      </c>
      <c r="AH80">
        <f>COUNT(G80:AF80)</f>
        <v>9</v>
      </c>
    </row>
    <row r="81" spans="1:34">
      <c r="A81">
        <v>74</v>
      </c>
      <c r="C81" t="s">
        <v>271</v>
      </c>
      <c r="D81" t="s">
        <v>235</v>
      </c>
      <c r="F81" s="1">
        <f>SUM(G81:AF81)</f>
        <v>11</v>
      </c>
      <c r="G81">
        <v>11</v>
      </c>
      <c r="K81" s="10"/>
      <c r="N81" s="10"/>
      <c r="Q81" s="10"/>
      <c r="AG81" s="15">
        <f>COUNT(G81,K81,N81,Q81,U81,Y81,AC81)</f>
        <v>1</v>
      </c>
      <c r="AH81">
        <f>COUNT(G81:AF81)</f>
        <v>1</v>
      </c>
    </row>
    <row r="82" spans="1:34">
      <c r="A82">
        <v>75</v>
      </c>
      <c r="C82" t="s">
        <v>393</v>
      </c>
      <c r="D82" t="s">
        <v>235</v>
      </c>
      <c r="F82" s="1">
        <f>SUM(G82:AF82)</f>
        <v>41</v>
      </c>
      <c r="G82">
        <v>16</v>
      </c>
      <c r="K82" s="10">
        <v>18</v>
      </c>
      <c r="N82" s="10">
        <v>7</v>
      </c>
      <c r="Q82" s="10"/>
      <c r="AG82" s="15">
        <f>COUNT(G82,K82,N82,Q82,U82,Y82,AC82)</f>
        <v>3</v>
      </c>
      <c r="AH82">
        <f>COUNT(G82:AF82)</f>
        <v>3</v>
      </c>
    </row>
    <row r="83" spans="1:34">
      <c r="A83">
        <v>76</v>
      </c>
      <c r="C83" t="s">
        <v>265</v>
      </c>
      <c r="D83" t="s">
        <v>235</v>
      </c>
      <c r="E83" s="24">
        <v>2009</v>
      </c>
      <c r="F83" s="1">
        <f>SUM(G83:AF83)</f>
        <v>14</v>
      </c>
      <c r="G83">
        <v>14</v>
      </c>
      <c r="K83" s="10"/>
      <c r="N83" s="10"/>
      <c r="Q83" s="10"/>
      <c r="AG83" s="15">
        <f>COUNT(G83,K83,N83,Q83,U83,Y83,AC83)</f>
        <v>1</v>
      </c>
      <c r="AH83">
        <f>COUNT(G83:AF83)</f>
        <v>1</v>
      </c>
    </row>
    <row r="84" spans="1:34">
      <c r="A84">
        <v>77</v>
      </c>
      <c r="C84" t="s">
        <v>303</v>
      </c>
      <c r="D84" t="s">
        <v>235</v>
      </c>
      <c r="E84" s="25">
        <v>1958</v>
      </c>
      <c r="F84" s="1">
        <f>SUM(G84:AF84)</f>
        <v>254</v>
      </c>
      <c r="G84">
        <v>26</v>
      </c>
      <c r="H84">
        <v>15</v>
      </c>
      <c r="K84" s="10">
        <v>27</v>
      </c>
      <c r="L84" s="38">
        <v>15</v>
      </c>
      <c r="N84" s="10">
        <v>20</v>
      </c>
      <c r="O84" s="38">
        <v>20</v>
      </c>
      <c r="P84" s="38">
        <v>9</v>
      </c>
      <c r="Q84" s="10">
        <v>16</v>
      </c>
      <c r="R84" s="38">
        <v>27</v>
      </c>
      <c r="S84" s="38">
        <v>16</v>
      </c>
      <c r="U84" s="10">
        <v>19</v>
      </c>
      <c r="V84" s="38">
        <v>21</v>
      </c>
      <c r="W84" s="38">
        <v>23</v>
      </c>
      <c r="AG84" s="15">
        <f>COUNT(G84,K84,N84,Q84,U84,Y84,AC84)</f>
        <v>5</v>
      </c>
      <c r="AH84">
        <f>COUNT(G84:AF84)</f>
        <v>13</v>
      </c>
    </row>
    <row r="85" spans="1:34">
      <c r="A85">
        <v>78</v>
      </c>
      <c r="C85" t="s">
        <v>252</v>
      </c>
      <c r="D85" t="s">
        <v>235</v>
      </c>
      <c r="E85" s="24">
        <v>2005</v>
      </c>
      <c r="F85" s="1">
        <f>SUM(G85:AF85)</f>
        <v>94</v>
      </c>
      <c r="G85">
        <v>20</v>
      </c>
      <c r="H85">
        <v>17</v>
      </c>
      <c r="K85" s="10">
        <v>22</v>
      </c>
      <c r="N85" s="10">
        <v>17</v>
      </c>
      <c r="Q85" s="10"/>
      <c r="U85" s="10">
        <v>18</v>
      </c>
      <c r="AG85" s="15">
        <f>COUNT(G85,K85,N85,Q85,U85,Y85,AC85)</f>
        <v>4</v>
      </c>
      <c r="AH85">
        <f>COUNT(G85:AF85)</f>
        <v>5</v>
      </c>
    </row>
    <row r="86" spans="1:34">
      <c r="A86">
        <v>79</v>
      </c>
      <c r="C86" t="s">
        <v>276</v>
      </c>
      <c r="D86" t="s">
        <v>235</v>
      </c>
      <c r="E86" s="24">
        <v>2009</v>
      </c>
      <c r="F86" s="1">
        <f>SUM(G86:AF86)</f>
        <v>42</v>
      </c>
      <c r="G86">
        <v>8</v>
      </c>
      <c r="K86" s="10">
        <v>17</v>
      </c>
      <c r="N86" s="10">
        <v>2</v>
      </c>
      <c r="Q86" s="10"/>
      <c r="U86" s="10">
        <v>15</v>
      </c>
      <c r="AG86" s="15">
        <f>COUNT(G86,K86,N86,Q86,U86,Y86,AC86)</f>
        <v>4</v>
      </c>
      <c r="AH86">
        <f>COUNT(G86:AF86)</f>
        <v>4</v>
      </c>
    </row>
    <row r="87" spans="1:34">
      <c r="A87">
        <v>80</v>
      </c>
      <c r="C87" t="s">
        <v>250</v>
      </c>
      <c r="D87" t="s">
        <v>242</v>
      </c>
      <c r="E87" s="24">
        <v>2006</v>
      </c>
      <c r="F87" s="1">
        <f>SUM(G87:AF87)</f>
        <v>76</v>
      </c>
      <c r="G87">
        <v>21</v>
      </c>
      <c r="H87">
        <v>22</v>
      </c>
      <c r="K87" s="10">
        <v>10</v>
      </c>
      <c r="N87" s="10"/>
      <c r="Q87" s="10">
        <v>23</v>
      </c>
      <c r="AG87" s="15">
        <f>COUNT(G87,K87,N87,Q87,U87,Y87,AC87)</f>
        <v>3</v>
      </c>
      <c r="AH87">
        <f>COUNT(G87:AF87)</f>
        <v>4</v>
      </c>
    </row>
    <row r="88" spans="1:34">
      <c r="A88">
        <v>81</v>
      </c>
      <c r="C88" t="s">
        <v>311</v>
      </c>
      <c r="D88" t="s">
        <v>257</v>
      </c>
      <c r="F88" s="1">
        <f>SUM(G88:AF88)</f>
        <v>18</v>
      </c>
      <c r="G88">
        <v>18</v>
      </c>
      <c r="K88" s="10"/>
      <c r="N88" s="10"/>
      <c r="Q88" s="10"/>
      <c r="AG88" s="15">
        <f>COUNT(G88,K88,N88,Q88,U88,Y88,AC88)</f>
        <v>1</v>
      </c>
      <c r="AH88">
        <f>COUNT(G88:AF88)</f>
        <v>1</v>
      </c>
    </row>
    <row r="89" spans="1:34">
      <c r="A89">
        <v>82</v>
      </c>
      <c r="C89" t="s">
        <v>631</v>
      </c>
      <c r="D89" t="s">
        <v>295</v>
      </c>
      <c r="E89" s="24">
        <v>2009</v>
      </c>
      <c r="F89" s="1">
        <f>SUM(G89:AF89)</f>
        <v>15</v>
      </c>
      <c r="K89" s="40">
        <v>15</v>
      </c>
      <c r="N89" s="10"/>
      <c r="Q89" s="10"/>
      <c r="AG89" s="15">
        <f>COUNT(G89,K89,N89,Q89,U89,Y89,AC89)</f>
        <v>1</v>
      </c>
      <c r="AH89">
        <f>COUNT(G89:AF89)</f>
        <v>1</v>
      </c>
    </row>
    <row r="90" spans="1:34">
      <c r="A90">
        <v>83</v>
      </c>
      <c r="C90" t="s">
        <v>606</v>
      </c>
      <c r="D90" t="s">
        <v>295</v>
      </c>
      <c r="E90" s="24">
        <v>2011</v>
      </c>
      <c r="F90" s="1">
        <f>SUM(G90:AF90)</f>
        <v>19</v>
      </c>
      <c r="K90" s="10">
        <v>19</v>
      </c>
      <c r="N90" s="10"/>
      <c r="Q90" s="10"/>
      <c r="AG90" s="15">
        <f>COUNT(G90,K90,N90,Q90,U90,Y90,AC90)</f>
        <v>1</v>
      </c>
      <c r="AH90">
        <f>COUNT(G90:AF90)</f>
        <v>1</v>
      </c>
    </row>
    <row r="91" spans="1:34">
      <c r="A91">
        <v>84</v>
      </c>
      <c r="C91" t="s">
        <v>645</v>
      </c>
      <c r="D91" t="s">
        <v>257</v>
      </c>
      <c r="F91" s="1">
        <f>SUM(G91:AF91)</f>
        <v>3</v>
      </c>
      <c r="K91" s="40">
        <v>3</v>
      </c>
      <c r="N91" s="10"/>
      <c r="Q91" s="10"/>
      <c r="AG91" s="15">
        <f>COUNT(G91,K91,N91,Q91,U91,Y91,AC91)</f>
        <v>1</v>
      </c>
      <c r="AH91">
        <f>COUNT(G91:AF91)</f>
        <v>1</v>
      </c>
    </row>
    <row r="92" spans="1:34">
      <c r="A92">
        <v>85</v>
      </c>
      <c r="C92" t="s">
        <v>611</v>
      </c>
      <c r="D92" t="s">
        <v>235</v>
      </c>
      <c r="E92" s="24">
        <v>2010</v>
      </c>
      <c r="F92" s="1">
        <f>SUM(G92:AF92)</f>
        <v>24</v>
      </c>
      <c r="K92" s="10">
        <v>12</v>
      </c>
      <c r="N92" s="10"/>
      <c r="Q92" s="10">
        <v>12</v>
      </c>
      <c r="AG92" s="15">
        <f>COUNT(G92,K92,N92,Q92,U92,Y92,AC92)</f>
        <v>2</v>
      </c>
      <c r="AH92">
        <f>COUNT(G92:AF92)</f>
        <v>2</v>
      </c>
    </row>
    <row r="93" spans="1:34">
      <c r="A93">
        <v>86</v>
      </c>
      <c r="C93" s="46" t="s">
        <v>804</v>
      </c>
      <c r="D93" t="s">
        <v>235</v>
      </c>
      <c r="F93" s="1">
        <f>SUM(G93:AF93)</f>
        <v>11</v>
      </c>
      <c r="K93" s="10"/>
      <c r="N93" s="10"/>
      <c r="Q93" s="10">
        <v>11</v>
      </c>
      <c r="AG93" s="15">
        <f>COUNT(G93,K93,N93,Q93,U93,Y93,AC93)</f>
        <v>1</v>
      </c>
      <c r="AH93">
        <f>COUNT(G93:AF93)</f>
        <v>1</v>
      </c>
    </row>
    <row r="94" spans="1:34">
      <c r="A94">
        <v>87</v>
      </c>
      <c r="C94" t="s">
        <v>842</v>
      </c>
      <c r="D94" t="s">
        <v>295</v>
      </c>
      <c r="E94">
        <v>1982</v>
      </c>
      <c r="F94" s="1">
        <f>SUM(G94:AF94)</f>
        <v>45</v>
      </c>
      <c r="K94" s="10"/>
      <c r="N94" s="10"/>
      <c r="Q94" s="10">
        <v>45</v>
      </c>
      <c r="AG94" s="15">
        <f>COUNT(G94,K94,N94,Q94,U94,Y94,AC94)</f>
        <v>1</v>
      </c>
      <c r="AH94">
        <f>COUNT(G94:AF94)</f>
        <v>1</v>
      </c>
    </row>
    <row r="95" spans="1:34">
      <c r="A95">
        <v>88</v>
      </c>
      <c r="C95" t="s">
        <v>268</v>
      </c>
      <c r="D95" t="s">
        <v>269</v>
      </c>
      <c r="E95" s="25">
        <v>1952</v>
      </c>
      <c r="F95" s="1">
        <f>SUM(G95:AF95)</f>
        <v>60</v>
      </c>
      <c r="G95">
        <v>12</v>
      </c>
      <c r="K95" s="10">
        <v>16</v>
      </c>
      <c r="N95" s="10">
        <v>6</v>
      </c>
      <c r="Q95" s="10">
        <v>15</v>
      </c>
      <c r="U95" s="10">
        <v>11</v>
      </c>
      <c r="AG95" s="15">
        <f>COUNT(G95,K95,N95,Q95,U95,Y95,AC95)</f>
        <v>5</v>
      </c>
      <c r="AH95">
        <f>COUNT(G95:AF95)</f>
        <v>5</v>
      </c>
    </row>
    <row r="96" spans="1:34">
      <c r="A96">
        <v>89</v>
      </c>
      <c r="C96" t="s">
        <v>808</v>
      </c>
      <c r="D96" t="s">
        <v>257</v>
      </c>
      <c r="E96" s="24">
        <v>2005</v>
      </c>
      <c r="F96" s="1">
        <f>SUM(G96:AF96)</f>
        <v>4</v>
      </c>
      <c r="K96" s="10"/>
      <c r="N96" s="10"/>
      <c r="Q96" s="10">
        <v>4</v>
      </c>
      <c r="AG96" s="15">
        <f>COUNT(G96,K96,N96,Q96,U96,Y96,AC96)</f>
        <v>1</v>
      </c>
      <c r="AH96">
        <f>COUNT(G96:AF96)</f>
        <v>1</v>
      </c>
    </row>
    <row r="97" spans="1:34">
      <c r="A97">
        <v>90</v>
      </c>
      <c r="C97" t="s">
        <v>285</v>
      </c>
      <c r="D97" t="s">
        <v>257</v>
      </c>
      <c r="F97" s="1">
        <f>SUM(G97:AF97)</f>
        <v>9</v>
      </c>
      <c r="G97">
        <v>3</v>
      </c>
      <c r="K97" s="10"/>
      <c r="N97" s="10"/>
      <c r="Q97" s="10">
        <v>6</v>
      </c>
      <c r="AG97" s="15">
        <f>COUNT(G97,K97,N97,Q97,U97,Y97,AC97)</f>
        <v>2</v>
      </c>
      <c r="AH97">
        <f>COUNT(G97:AF97)</f>
        <v>2</v>
      </c>
    </row>
    <row r="98" spans="1:34">
      <c r="A98">
        <v>91</v>
      </c>
      <c r="C98" t="s">
        <v>809</v>
      </c>
      <c r="D98" t="s">
        <v>257</v>
      </c>
      <c r="F98" s="1">
        <f>SUM(G98:AF98)</f>
        <v>2</v>
      </c>
      <c r="K98" s="10"/>
      <c r="N98" s="10"/>
      <c r="Q98" s="10">
        <v>2</v>
      </c>
      <c r="AG98" s="15">
        <f>COUNT(G98,K98,N98,Q98,U98,Y98,AC98)</f>
        <v>1</v>
      </c>
      <c r="AH98">
        <f>COUNT(G98:AF98)</f>
        <v>1</v>
      </c>
    </row>
    <row r="99" spans="1:34">
      <c r="A99">
        <v>92</v>
      </c>
      <c r="C99" t="s">
        <v>328</v>
      </c>
      <c r="D99" t="s">
        <v>269</v>
      </c>
      <c r="E99" s="24">
        <v>2006</v>
      </c>
      <c r="F99" s="1">
        <f>SUM(G99:AF99)</f>
        <v>122</v>
      </c>
      <c r="G99">
        <v>34</v>
      </c>
      <c r="K99" s="10">
        <v>32</v>
      </c>
      <c r="L99">
        <v>38</v>
      </c>
      <c r="N99" s="10">
        <v>18</v>
      </c>
      <c r="Q99" s="10"/>
      <c r="AG99" s="15">
        <f>COUNT(G99,K99,N99,Q99,U99,Y99,AC99)</f>
        <v>3</v>
      </c>
      <c r="AH99">
        <f>COUNT(G99:AF99)</f>
        <v>4</v>
      </c>
    </row>
    <row r="100" spans="1:34">
      <c r="A100">
        <v>93</v>
      </c>
      <c r="C100" t="s">
        <v>292</v>
      </c>
      <c r="D100" t="s">
        <v>269</v>
      </c>
      <c r="F100" s="1">
        <f>SUM(G100:AF100)</f>
        <v>74</v>
      </c>
      <c r="G100">
        <v>17</v>
      </c>
      <c r="K100" s="10">
        <v>26</v>
      </c>
      <c r="L100">
        <v>31</v>
      </c>
      <c r="N100" s="10"/>
      <c r="Q100" s="10"/>
      <c r="AG100" s="15">
        <f>COUNT(G100,K100,N100,Q100,U100,Y100,AC100)</f>
        <v>2</v>
      </c>
      <c r="AH100">
        <f>COUNT(G100:AF100)</f>
        <v>3</v>
      </c>
    </row>
    <row r="101" spans="1:34">
      <c r="A101">
        <v>94</v>
      </c>
      <c r="C101" t="s">
        <v>614</v>
      </c>
      <c r="D101" t="s">
        <v>269</v>
      </c>
      <c r="E101" s="24">
        <v>2008</v>
      </c>
      <c r="F101" s="1">
        <f>SUM(G101:AF101)</f>
        <v>9</v>
      </c>
      <c r="K101" s="10">
        <v>9</v>
      </c>
      <c r="N101" s="10"/>
      <c r="Q101" s="10"/>
      <c r="AG101" s="15">
        <f>COUNT(G101,K101,N101,Q101,U101,Y101,AC101)</f>
        <v>1</v>
      </c>
      <c r="AH101">
        <f>COUNT(G101:AF101)</f>
        <v>1</v>
      </c>
    </row>
    <row r="102" spans="1:34">
      <c r="A102">
        <v>95</v>
      </c>
      <c r="C102" t="s">
        <v>253</v>
      </c>
      <c r="D102" t="s">
        <v>254</v>
      </c>
      <c r="E102" s="24">
        <v>2008</v>
      </c>
      <c r="F102" s="1">
        <f>SUM(G102:AF102)</f>
        <v>33</v>
      </c>
      <c r="G102">
        <v>19</v>
      </c>
      <c r="K102" s="10"/>
      <c r="N102" s="10">
        <v>14</v>
      </c>
      <c r="Q102" s="10"/>
      <c r="AG102" s="15">
        <f>COUNT(G102,K102,N102,Q102,U102,Y102,AC102)</f>
        <v>2</v>
      </c>
      <c r="AH102">
        <f>COUNT(G102:AF102)</f>
        <v>2</v>
      </c>
    </row>
    <row r="103" spans="1:34">
      <c r="A103">
        <v>96</v>
      </c>
      <c r="C103" t="s">
        <v>790</v>
      </c>
      <c r="D103" t="s">
        <v>257</v>
      </c>
      <c r="F103" s="1">
        <f>SUM(G103:AF103)</f>
        <v>23</v>
      </c>
      <c r="K103" s="10"/>
      <c r="N103" s="10"/>
      <c r="Q103" s="40">
        <v>23</v>
      </c>
      <c r="AG103" s="15">
        <f>COUNT(G103,K103,N103,Q103,U103,Y103,AC103)</f>
        <v>1</v>
      </c>
      <c r="AH103">
        <f>COUNT(G103:AF103)</f>
        <v>1</v>
      </c>
    </row>
    <row r="104" spans="1:34">
      <c r="A104">
        <v>97</v>
      </c>
      <c r="C104" t="s">
        <v>608</v>
      </c>
      <c r="D104" t="s">
        <v>257</v>
      </c>
      <c r="E104" s="24">
        <v>2003</v>
      </c>
      <c r="F104" s="1">
        <f>SUM(G104:AF104)</f>
        <v>17</v>
      </c>
      <c r="K104" s="10">
        <v>17</v>
      </c>
      <c r="N104" s="10"/>
      <c r="Q104" s="10"/>
      <c r="AG104" s="15">
        <f>COUNT(G104,K104,N104,Q104,U104,Y104,AC104)</f>
        <v>1</v>
      </c>
      <c r="AH104">
        <f>COUNT(G104:AF104)</f>
        <v>1</v>
      </c>
    </row>
    <row r="105" spans="1:34">
      <c r="A105">
        <v>98</v>
      </c>
      <c r="C105" t="s">
        <v>673</v>
      </c>
      <c r="D105" t="s">
        <v>257</v>
      </c>
      <c r="F105" s="1">
        <f>SUM(G105:AF105)</f>
        <v>4</v>
      </c>
      <c r="K105" s="40">
        <v>4</v>
      </c>
      <c r="N105" s="10"/>
      <c r="Q105" s="10"/>
      <c r="AG105" s="15">
        <f>COUNT(G105,K105,N105,Q105,U105,Y105,AC105)</f>
        <v>1</v>
      </c>
      <c r="AH105">
        <f>COUNT(G105:AF105)</f>
        <v>1</v>
      </c>
    </row>
    <row r="106" spans="1:34">
      <c r="A106">
        <v>99</v>
      </c>
      <c r="C106" t="s">
        <v>332</v>
      </c>
      <c r="D106" t="s">
        <v>269</v>
      </c>
      <c r="E106" s="25">
        <v>1944</v>
      </c>
      <c r="F106" s="1">
        <f>SUM(G106:AF106)</f>
        <v>106</v>
      </c>
      <c r="G106">
        <v>25</v>
      </c>
      <c r="K106" s="10">
        <v>26</v>
      </c>
      <c r="N106" s="10">
        <v>14</v>
      </c>
      <c r="Q106" s="10">
        <v>25</v>
      </c>
      <c r="U106" s="10">
        <v>16</v>
      </c>
      <c r="AG106" s="15">
        <f>COUNT(G106,K106,N106,Q106,U106,Y106,AC106)</f>
        <v>5</v>
      </c>
      <c r="AH106">
        <f>COUNT(G106:AF106)</f>
        <v>5</v>
      </c>
    </row>
    <row r="107" spans="1:34">
      <c r="A107">
        <v>100</v>
      </c>
      <c r="C107" t="s">
        <v>374</v>
      </c>
      <c r="D107" t="s">
        <v>242</v>
      </c>
      <c r="E107" s="25">
        <v>1962</v>
      </c>
      <c r="F107" s="1">
        <f>SUM(G107:AF107)</f>
        <v>114</v>
      </c>
      <c r="G107">
        <v>41</v>
      </c>
      <c r="K107" s="10"/>
      <c r="N107" s="10">
        <v>46</v>
      </c>
      <c r="Q107" s="10">
        <v>27</v>
      </c>
      <c r="AG107" s="15">
        <f>COUNT(G107,K107,N107,Q107,U107,Y107,AC107)</f>
        <v>3</v>
      </c>
      <c r="AH107">
        <f>COUNT(G107:AF107)</f>
        <v>3</v>
      </c>
    </row>
    <row r="108" spans="1:34">
      <c r="A108">
        <v>101</v>
      </c>
      <c r="C108" t="s">
        <v>671</v>
      </c>
      <c r="D108" t="s">
        <v>257</v>
      </c>
      <c r="F108" s="1">
        <f>SUM(G108:AF108)</f>
        <v>14</v>
      </c>
      <c r="K108" s="40">
        <v>14</v>
      </c>
      <c r="N108" s="10"/>
      <c r="Q108" s="10"/>
      <c r="AG108" s="15">
        <f>COUNT(G108,K108,N108,Q108,U108,Y108,AC108)</f>
        <v>1</v>
      </c>
      <c r="AH108">
        <f>COUNT(G108:AF108)</f>
        <v>1</v>
      </c>
    </row>
    <row r="109" spans="1:34">
      <c r="A109">
        <v>102</v>
      </c>
      <c r="C109" t="s">
        <v>416</v>
      </c>
      <c r="D109" t="s">
        <v>269</v>
      </c>
      <c r="E109" s="25">
        <v>1972</v>
      </c>
      <c r="F109" s="1">
        <f>SUM(G109:AF109)</f>
        <v>42</v>
      </c>
      <c r="G109">
        <v>13</v>
      </c>
      <c r="K109" s="10"/>
      <c r="N109" s="10"/>
      <c r="Q109" s="10">
        <v>9</v>
      </c>
      <c r="U109" s="10">
        <v>20</v>
      </c>
      <c r="AG109" s="15">
        <f>COUNT(G109,K109,N109,Q109,U109,Y109,AC109)</f>
        <v>3</v>
      </c>
      <c r="AH109">
        <f>COUNT(G109:AF109)</f>
        <v>3</v>
      </c>
    </row>
    <row r="110" spans="1:34">
      <c r="A110">
        <v>103</v>
      </c>
      <c r="C110" t="s">
        <v>716</v>
      </c>
      <c r="D110" t="s">
        <v>246</v>
      </c>
      <c r="E110" s="25">
        <v>1964</v>
      </c>
      <c r="F110" s="1">
        <f>SUM(G110:AF110)</f>
        <v>24</v>
      </c>
      <c r="K110" s="10"/>
      <c r="N110" s="10">
        <v>11</v>
      </c>
      <c r="Q110" s="10"/>
      <c r="U110" s="10">
        <v>13</v>
      </c>
      <c r="AG110" s="15">
        <f>COUNT(G110,K110,N110,Q110,U110,Y110,AC110)</f>
        <v>2</v>
      </c>
      <c r="AH110">
        <f>COUNT(G110:AF110)</f>
        <v>2</v>
      </c>
    </row>
    <row r="111" spans="1:34">
      <c r="A111">
        <v>104</v>
      </c>
      <c r="C111" t="s">
        <v>626</v>
      </c>
      <c r="D111" t="s">
        <v>257</v>
      </c>
      <c r="F111" s="1">
        <f>SUM(G111:AF111)</f>
        <v>22</v>
      </c>
      <c r="K111" s="40">
        <v>22</v>
      </c>
      <c r="N111" s="10"/>
      <c r="Q111" s="10"/>
      <c r="AG111" s="15">
        <f>COUNT(G111,K111,N111,Q111,U111,Y111,AC111)</f>
        <v>1</v>
      </c>
      <c r="AH111">
        <f>COUNT(G111:AF111)</f>
        <v>1</v>
      </c>
    </row>
    <row r="112" spans="1:34">
      <c r="A112">
        <v>105</v>
      </c>
      <c r="C112" t="s">
        <v>638</v>
      </c>
      <c r="D112" t="s">
        <v>257</v>
      </c>
      <c r="F112" s="1">
        <f>SUM(G112:AF112)</f>
        <v>20</v>
      </c>
      <c r="K112" s="40">
        <v>20</v>
      </c>
      <c r="N112" s="10"/>
      <c r="Q112" s="10"/>
      <c r="AG112" s="15">
        <f>COUNT(G112,K112,N112,Q112,U112,Y112,AC112)</f>
        <v>1</v>
      </c>
      <c r="AH112">
        <f>COUNT(G112:AF112)</f>
        <v>1</v>
      </c>
    </row>
    <row r="113" spans="1:34">
      <c r="A113">
        <v>106</v>
      </c>
      <c r="C113" t="s">
        <v>624</v>
      </c>
      <c r="D113" t="s">
        <v>257</v>
      </c>
      <c r="F113" s="1">
        <f>SUM(G113:AF113)</f>
        <v>1</v>
      </c>
      <c r="K113" s="40">
        <v>1</v>
      </c>
      <c r="N113" s="10"/>
      <c r="Q113" s="10"/>
      <c r="AG113" s="15">
        <f>COUNT(G113,K113,N113,Q113,U113,Y113,AC113)</f>
        <v>1</v>
      </c>
      <c r="AH113">
        <f>COUNT(G113:AF113)</f>
        <v>1</v>
      </c>
    </row>
    <row r="114" spans="1:34">
      <c r="A114">
        <v>107</v>
      </c>
      <c r="C114" t="s">
        <v>756</v>
      </c>
      <c r="D114" t="s">
        <v>378</v>
      </c>
      <c r="E114" s="25">
        <v>1953</v>
      </c>
      <c r="F114" s="1">
        <f>SUM(G114:AF114)</f>
        <v>13</v>
      </c>
      <c r="K114" s="10"/>
      <c r="N114" s="40">
        <v>13</v>
      </c>
      <c r="Q114" s="10"/>
      <c r="AG114" s="15">
        <f>COUNT(G114,K114,N114,Q114,U114,Y114,AC114)</f>
        <v>1</v>
      </c>
      <c r="AH114">
        <f>COUNT(G114:AF114)</f>
        <v>1</v>
      </c>
    </row>
    <row r="115" spans="1:34">
      <c r="A115">
        <v>108</v>
      </c>
      <c r="C115" t="s">
        <v>610</v>
      </c>
      <c r="D115" t="s">
        <v>395</v>
      </c>
      <c r="F115" s="1">
        <f>SUM(G115:AF115)</f>
        <v>21</v>
      </c>
      <c r="K115" s="10">
        <v>14</v>
      </c>
      <c r="L115">
        <v>7</v>
      </c>
      <c r="N115" s="10"/>
      <c r="Q115" s="10"/>
      <c r="AG115" s="15">
        <f>COUNT(G115,K115,N115,Q115,U115,Y115,AC115)</f>
        <v>1</v>
      </c>
      <c r="AH115">
        <f>COUNT(G115:AF115)</f>
        <v>2</v>
      </c>
    </row>
    <row r="116" spans="1:34">
      <c r="A116">
        <v>109</v>
      </c>
      <c r="C116" t="s">
        <v>837</v>
      </c>
      <c r="D116" t="s">
        <v>295</v>
      </c>
      <c r="E116" s="25">
        <v>1953</v>
      </c>
      <c r="F116" s="1">
        <f>SUM(G116:AF116)</f>
        <v>5</v>
      </c>
      <c r="K116" s="10"/>
      <c r="N116" s="10"/>
      <c r="Q116" s="10">
        <v>5</v>
      </c>
      <c r="AG116" s="15">
        <f>COUNT(G116,K116,N116,Q116,U116,Y116,AC116)</f>
        <v>1</v>
      </c>
      <c r="AH116">
        <f>COUNT(G116:AF116)</f>
        <v>1</v>
      </c>
    </row>
    <row r="117" spans="1:34">
      <c r="A117">
        <v>110</v>
      </c>
      <c r="C117" s="46" t="s">
        <v>877</v>
      </c>
      <c r="D117" t="s">
        <v>324</v>
      </c>
      <c r="E117" s="24">
        <v>2008</v>
      </c>
      <c r="F117" s="1">
        <f>SUM(G117:AF117)</f>
        <v>11</v>
      </c>
      <c r="K117" s="10"/>
      <c r="N117" s="10"/>
      <c r="Q117" s="10"/>
      <c r="U117" s="10">
        <v>11</v>
      </c>
      <c r="AG117" s="15">
        <f>COUNT(G117,K117,N117,Q117,U117,Y117,AC117)</f>
        <v>1</v>
      </c>
      <c r="AH117">
        <f>COUNT(G117:AF117)</f>
        <v>1</v>
      </c>
    </row>
    <row r="118" spans="1:34">
      <c r="A118">
        <v>111</v>
      </c>
      <c r="C118" s="46" t="s">
        <v>879</v>
      </c>
      <c r="D118" t="s">
        <v>324</v>
      </c>
      <c r="E118" s="24">
        <v>2010</v>
      </c>
      <c r="F118" s="1">
        <f>SUM(G118:AF118)</f>
        <v>9</v>
      </c>
      <c r="K118" s="10"/>
      <c r="N118" s="10"/>
      <c r="Q118" s="10"/>
      <c r="U118" s="10">
        <v>9</v>
      </c>
      <c r="AG118" s="15">
        <f>COUNT(G118,K118,N118,Q118,U118,Y118,AC118)</f>
        <v>1</v>
      </c>
      <c r="AH118">
        <f>COUNT(G118:AF118)</f>
        <v>1</v>
      </c>
    </row>
    <row r="119" spans="1:34">
      <c r="A119">
        <v>112</v>
      </c>
      <c r="C119" t="s">
        <v>286</v>
      </c>
      <c r="D119" t="s">
        <v>235</v>
      </c>
      <c r="E119" s="24">
        <v>2009</v>
      </c>
      <c r="F119" s="1">
        <f>SUM(G119:AF119)</f>
        <v>42</v>
      </c>
      <c r="G119">
        <v>2</v>
      </c>
      <c r="H119">
        <v>5</v>
      </c>
      <c r="K119" s="10">
        <v>17</v>
      </c>
      <c r="L119" s="38">
        <v>11</v>
      </c>
      <c r="N119" s="10">
        <v>7</v>
      </c>
      <c r="Q119" s="10"/>
      <c r="AG119" s="15">
        <f>COUNT(G119,K119,N119,Q119,U119,Y119,AC119)</f>
        <v>3</v>
      </c>
      <c r="AH119">
        <f>COUNT(G119:AF119)</f>
        <v>5</v>
      </c>
    </row>
    <row r="120" spans="1:34">
      <c r="A120">
        <v>113</v>
      </c>
      <c r="C120" t="s">
        <v>307</v>
      </c>
      <c r="D120" t="s">
        <v>235</v>
      </c>
      <c r="F120" s="1">
        <f>SUM(G120:AF120)</f>
        <v>21</v>
      </c>
      <c r="G120">
        <v>21</v>
      </c>
      <c r="K120" s="10"/>
      <c r="N120" s="10"/>
      <c r="Q120" s="10"/>
      <c r="AG120" s="15">
        <f>COUNT(G120,K120,N120,Q120,U120,Y120,AC120)</f>
        <v>1</v>
      </c>
      <c r="AH120">
        <f>COUNT(G120:AF120)</f>
        <v>1</v>
      </c>
    </row>
    <row r="121" spans="1:34">
      <c r="A121">
        <v>114</v>
      </c>
      <c r="C121" t="s">
        <v>643</v>
      </c>
      <c r="D121" t="s">
        <v>257</v>
      </c>
      <c r="F121" s="1">
        <f>SUM(G121:AF121)</f>
        <v>11</v>
      </c>
      <c r="K121" s="40">
        <v>11</v>
      </c>
      <c r="N121" s="10"/>
      <c r="Q121" s="10"/>
      <c r="AG121" s="15">
        <f>COUNT(G121,K121,N121,Q121,U121,Y121,AC121)</f>
        <v>1</v>
      </c>
      <c r="AH121">
        <f>COUNT(G121:AF121)</f>
        <v>1</v>
      </c>
    </row>
    <row r="122" spans="1:34">
      <c r="A122">
        <v>115</v>
      </c>
      <c r="C122" t="s">
        <v>344</v>
      </c>
      <c r="D122" t="s">
        <v>345</v>
      </c>
      <c r="E122" s="25">
        <v>1974</v>
      </c>
      <c r="F122" s="1">
        <f>SUM(G122:AF122)</f>
        <v>106</v>
      </c>
      <c r="G122">
        <v>37</v>
      </c>
      <c r="K122" s="10">
        <v>36</v>
      </c>
      <c r="N122" s="10"/>
      <c r="Q122" s="10">
        <v>33</v>
      </c>
      <c r="AG122" s="15">
        <f>COUNT(G122,K122,N122,Q122,U122,Y122,AC122)</f>
        <v>3</v>
      </c>
      <c r="AH122">
        <f>COUNT(G122:AF122)</f>
        <v>3</v>
      </c>
    </row>
    <row r="123" spans="1:34">
      <c r="A123">
        <v>116</v>
      </c>
      <c r="C123" t="s">
        <v>341</v>
      </c>
      <c r="D123" t="s">
        <v>342</v>
      </c>
      <c r="E123" s="25">
        <v>1940</v>
      </c>
      <c r="F123" s="1">
        <f>SUM(G123:AF123)</f>
        <v>5</v>
      </c>
      <c r="G123">
        <v>3</v>
      </c>
      <c r="K123" s="10"/>
      <c r="N123" s="10"/>
      <c r="Q123" s="10">
        <v>2</v>
      </c>
      <c r="AG123" s="15">
        <f>COUNT(G123,K123,N123,Q123,U123,Y123,AC123)</f>
        <v>2</v>
      </c>
      <c r="AH123">
        <f>COUNT(G123:AF123)</f>
        <v>2</v>
      </c>
    </row>
    <row r="124" spans="1:34">
      <c r="A124">
        <v>117</v>
      </c>
      <c r="C124" t="s">
        <v>392</v>
      </c>
      <c r="D124" t="s">
        <v>342</v>
      </c>
      <c r="E124" s="25">
        <v>1943</v>
      </c>
      <c r="F124" s="1">
        <f>SUM(G124:AF124)</f>
        <v>54</v>
      </c>
      <c r="G124">
        <v>17</v>
      </c>
      <c r="K124" s="10"/>
      <c r="N124" s="10">
        <v>14</v>
      </c>
      <c r="Q124" s="10">
        <v>23</v>
      </c>
      <c r="AG124" s="15">
        <f>COUNT(G124,K124,N124,Q124,U124,Y124,AC124)</f>
        <v>3</v>
      </c>
      <c r="AH124">
        <f>COUNT(G124:AF124)</f>
        <v>3</v>
      </c>
    </row>
    <row r="125" spans="1:34">
      <c r="A125">
        <v>118</v>
      </c>
      <c r="C125" t="s">
        <v>847</v>
      </c>
      <c r="D125" t="s">
        <v>665</v>
      </c>
      <c r="E125">
        <v>1978</v>
      </c>
      <c r="F125" s="1">
        <f>SUM(G125:AF125)</f>
        <v>5</v>
      </c>
      <c r="K125" s="10"/>
      <c r="N125" s="10"/>
      <c r="Q125" s="10">
        <v>5</v>
      </c>
      <c r="AG125" s="15">
        <f>COUNT(G125,K125,N125,Q125,U125,Y125,AC125)</f>
        <v>1</v>
      </c>
      <c r="AH125">
        <f>COUNT(G125:AF125)</f>
        <v>1</v>
      </c>
    </row>
    <row r="126" spans="1:34">
      <c r="A126">
        <v>119</v>
      </c>
      <c r="C126" t="s">
        <v>375</v>
      </c>
      <c r="D126" t="s">
        <v>242</v>
      </c>
      <c r="E126" s="24">
        <v>2002</v>
      </c>
      <c r="F126" s="1">
        <f>SUM(G126:AF126)</f>
        <v>39</v>
      </c>
      <c r="G126">
        <v>39</v>
      </c>
      <c r="K126" s="10"/>
      <c r="N126" s="10"/>
      <c r="Q126" s="10"/>
      <c r="AG126" s="15">
        <f>COUNT(G126,K126,N126,Q126,U126,Y126,AC126)</f>
        <v>1</v>
      </c>
      <c r="AH126">
        <f>COUNT(G126:AF126)</f>
        <v>1</v>
      </c>
    </row>
    <row r="127" spans="1:34">
      <c r="A127">
        <v>120</v>
      </c>
      <c r="C127" t="s">
        <v>732</v>
      </c>
      <c r="D127" t="s">
        <v>342</v>
      </c>
      <c r="E127" s="25">
        <v>1943</v>
      </c>
      <c r="F127" s="1">
        <f>SUM(G127:AF127)</f>
        <v>38</v>
      </c>
      <c r="K127" s="10"/>
      <c r="N127" s="10">
        <v>38</v>
      </c>
      <c r="Q127" s="10"/>
      <c r="AG127" s="15">
        <f>COUNT(G127,K127,N127,Q127,U127,Y127,AC127)</f>
        <v>1</v>
      </c>
      <c r="AH127">
        <f>COUNT(G127:AF127)</f>
        <v>1</v>
      </c>
    </row>
    <row r="128" spans="1:34">
      <c r="A128">
        <v>121</v>
      </c>
      <c r="C128" t="s">
        <v>314</v>
      </c>
      <c r="D128" t="s">
        <v>235</v>
      </c>
      <c r="F128" s="1">
        <f>SUM(G128:AF128)</f>
        <v>16</v>
      </c>
      <c r="G128">
        <v>16</v>
      </c>
      <c r="K128" s="10"/>
      <c r="N128" s="10"/>
      <c r="Q128" s="10"/>
      <c r="AG128" s="15">
        <f>COUNT(G128,K128,N128,Q128,U128,Y128,AC128)</f>
        <v>1</v>
      </c>
      <c r="AH128">
        <f>COUNT(G128:AF128)</f>
        <v>1</v>
      </c>
    </row>
    <row r="129" spans="1:34">
      <c r="A129">
        <v>122</v>
      </c>
      <c r="C129" t="s">
        <v>707</v>
      </c>
      <c r="D129" t="s">
        <v>257</v>
      </c>
      <c r="F129" s="1">
        <f>SUM(G129:AF129)</f>
        <v>6</v>
      </c>
      <c r="K129" s="10"/>
      <c r="N129" s="10">
        <v>6</v>
      </c>
      <c r="Q129" s="10"/>
      <c r="AG129" s="15">
        <f>COUNT(G129,K129,N129,Q129,U129,Y129,AC129)</f>
        <v>1</v>
      </c>
      <c r="AH129">
        <f>COUNT(G129:AF129)</f>
        <v>1</v>
      </c>
    </row>
    <row r="130" spans="1:34">
      <c r="A130">
        <v>123</v>
      </c>
      <c r="C130" t="s">
        <v>841</v>
      </c>
      <c r="D130" t="s">
        <v>342</v>
      </c>
      <c r="E130" s="44">
        <v>1975</v>
      </c>
      <c r="F130" s="1">
        <f>SUM(G130:AF130)</f>
        <v>50</v>
      </c>
      <c r="K130" s="10"/>
      <c r="N130" s="10"/>
      <c r="Q130" s="10">
        <v>50</v>
      </c>
      <c r="AG130" s="15">
        <f>COUNT(G130,K130,N130,Q130,U130,Y130,AC130)</f>
        <v>1</v>
      </c>
      <c r="AH130">
        <f>COUNT(G130:AF130)</f>
        <v>1</v>
      </c>
    </row>
    <row r="131" spans="1:34">
      <c r="A131">
        <v>124</v>
      </c>
      <c r="C131" t="s">
        <v>712</v>
      </c>
      <c r="D131" t="s">
        <v>257</v>
      </c>
      <c r="F131" s="1">
        <f>SUM(G131:AF131)</f>
        <v>1</v>
      </c>
      <c r="K131" s="10"/>
      <c r="N131" s="10">
        <v>1</v>
      </c>
      <c r="Q131" s="10"/>
      <c r="AG131" s="15">
        <f>COUNT(G131,K131,N131,Q131,U131,Y131,AC131)</f>
        <v>1</v>
      </c>
      <c r="AH131">
        <f>COUNT(G131:AF131)</f>
        <v>1</v>
      </c>
    </row>
    <row r="132" spans="1:34">
      <c r="A132">
        <v>125</v>
      </c>
      <c r="C132" t="s">
        <v>354</v>
      </c>
      <c r="D132" t="s">
        <v>242</v>
      </c>
      <c r="E132" s="25">
        <v>1953</v>
      </c>
      <c r="F132" s="1">
        <f>SUM(G132:AF132)</f>
        <v>40</v>
      </c>
      <c r="G132">
        <v>23</v>
      </c>
      <c r="K132" s="10"/>
      <c r="N132" s="10"/>
      <c r="Q132" s="10">
        <v>17</v>
      </c>
      <c r="AG132" s="15">
        <f>COUNT(G132,K132,N132,Q132,U132,Y132,AC132)</f>
        <v>2</v>
      </c>
      <c r="AH132">
        <f>COUNT(G132:AF132)</f>
        <v>2</v>
      </c>
    </row>
    <row r="133" spans="1:34">
      <c r="A133">
        <v>126</v>
      </c>
      <c r="C133" t="s">
        <v>660</v>
      </c>
      <c r="D133" t="s">
        <v>324</v>
      </c>
      <c r="E133">
        <v>1978</v>
      </c>
      <c r="F133" s="1">
        <f>SUM(G133:AF133)</f>
        <v>19</v>
      </c>
      <c r="K133" s="40">
        <v>19</v>
      </c>
      <c r="N133" s="10"/>
      <c r="Q133" s="10"/>
      <c r="AG133" s="15">
        <f>COUNT(G133,K133,N133,Q133,U133,Y133,AC133)</f>
        <v>1</v>
      </c>
      <c r="AH133">
        <f>COUNT(G133:AF133)</f>
        <v>1</v>
      </c>
    </row>
    <row r="134" spans="1:34">
      <c r="A134">
        <v>127</v>
      </c>
      <c r="C134" t="s">
        <v>807</v>
      </c>
      <c r="D134" t="s">
        <v>257</v>
      </c>
      <c r="F134" s="1">
        <f>SUM(G134:AF134)</f>
        <v>5</v>
      </c>
      <c r="K134" s="10"/>
      <c r="N134" s="10"/>
      <c r="Q134" s="10">
        <v>5</v>
      </c>
      <c r="AG134" s="15">
        <f>COUNT(G134,K134,N134,Q134,U134,Y134,AC134)</f>
        <v>1</v>
      </c>
      <c r="AH134">
        <f>COUNT(G134:AF134)</f>
        <v>1</v>
      </c>
    </row>
    <row r="135" spans="1:34">
      <c r="A135">
        <v>128</v>
      </c>
      <c r="C135" t="s">
        <v>394</v>
      </c>
      <c r="D135" t="s">
        <v>395</v>
      </c>
      <c r="E135" s="25">
        <v>1951</v>
      </c>
      <c r="F135" s="1">
        <f>SUM(G135:AF135)</f>
        <v>107</v>
      </c>
      <c r="G135">
        <v>15</v>
      </c>
      <c r="K135" s="10">
        <v>29</v>
      </c>
      <c r="L135">
        <v>10</v>
      </c>
      <c r="N135" s="10"/>
      <c r="Q135" s="10">
        <v>9</v>
      </c>
      <c r="U135" s="10">
        <v>25</v>
      </c>
      <c r="V135" s="7">
        <v>19</v>
      </c>
      <c r="AG135" s="15">
        <f>COUNT(G135,K135,N135,Q135,U135,Y135,AC135)</f>
        <v>4</v>
      </c>
      <c r="AH135">
        <f>COUNT(G135:AF135)</f>
        <v>6</v>
      </c>
    </row>
    <row r="136" spans="1:34">
      <c r="A136">
        <v>129</v>
      </c>
      <c r="C136" t="s">
        <v>272</v>
      </c>
      <c r="D136" t="s">
        <v>235</v>
      </c>
      <c r="E136" s="24">
        <v>2005</v>
      </c>
      <c r="F136" s="1">
        <f>SUM(G136:AF136)</f>
        <v>10</v>
      </c>
      <c r="G136">
        <v>10</v>
      </c>
      <c r="K136" s="10"/>
      <c r="N136" s="10"/>
      <c r="Q136" s="10"/>
      <c r="AG136" s="15">
        <f>COUNT(G136,K136,N136,Q136,U136,Y136,AC136)</f>
        <v>1</v>
      </c>
      <c r="AH136">
        <f>COUNT(G136:AF136)</f>
        <v>1</v>
      </c>
    </row>
    <row r="137" spans="1:34">
      <c r="A137">
        <v>130</v>
      </c>
      <c r="C137" t="s">
        <v>283</v>
      </c>
      <c r="D137" t="s">
        <v>235</v>
      </c>
      <c r="E137" s="24">
        <v>2005</v>
      </c>
      <c r="F137" s="1">
        <f>SUM(G137:AF137)</f>
        <v>4</v>
      </c>
      <c r="G137">
        <v>4</v>
      </c>
      <c r="K137" s="10"/>
      <c r="N137" s="10"/>
      <c r="Q137" s="10"/>
      <c r="AG137" s="15">
        <f>COUNT(G137,K137,N137,Q137,U137,Y137,AC137)</f>
        <v>1</v>
      </c>
      <c r="AH137">
        <f>COUNT(G137:AF137)</f>
        <v>1</v>
      </c>
    </row>
    <row r="138" spans="1:34">
      <c r="A138">
        <v>131</v>
      </c>
      <c r="C138" t="s">
        <v>396</v>
      </c>
      <c r="D138" t="s">
        <v>257</v>
      </c>
      <c r="F138" s="1">
        <f>SUM(G138:AF138)</f>
        <v>13</v>
      </c>
      <c r="G138">
        <v>13</v>
      </c>
      <c r="K138" s="10"/>
      <c r="N138" s="10"/>
      <c r="Q138" s="10"/>
      <c r="AG138" s="15">
        <f>COUNT(G138,K138,N138,Q138,U138,Y138,AC138)</f>
        <v>1</v>
      </c>
      <c r="AH138">
        <f>COUNT(G138:AF138)</f>
        <v>1</v>
      </c>
    </row>
    <row r="139" spans="1:34">
      <c r="A139">
        <v>132</v>
      </c>
      <c r="C139" t="s">
        <v>409</v>
      </c>
      <c r="D139" t="s">
        <v>366</v>
      </c>
      <c r="E139">
        <v>1979</v>
      </c>
      <c r="F139" s="1">
        <f>SUM(G139:AF139)</f>
        <v>111</v>
      </c>
      <c r="G139">
        <v>41</v>
      </c>
      <c r="K139" s="10"/>
      <c r="N139" s="10"/>
      <c r="Q139" s="10"/>
      <c r="U139" s="10">
        <v>34</v>
      </c>
      <c r="V139" s="7">
        <v>36</v>
      </c>
      <c r="AG139" s="15">
        <f>COUNT(G139,K139,N139,Q139,U139,Y139,AC139)</f>
        <v>2</v>
      </c>
      <c r="AH139">
        <f>COUNT(G139:AF139)</f>
        <v>3</v>
      </c>
    </row>
    <row r="140" spans="1:34">
      <c r="A140">
        <v>133</v>
      </c>
      <c r="C140" t="s">
        <v>384</v>
      </c>
      <c r="D140" t="s">
        <v>366</v>
      </c>
      <c r="E140">
        <v>1982</v>
      </c>
      <c r="F140" s="1">
        <f>SUM(G140:AF140)</f>
        <v>178</v>
      </c>
      <c r="G140">
        <v>30</v>
      </c>
      <c r="K140" s="10">
        <v>34</v>
      </c>
      <c r="L140">
        <v>40</v>
      </c>
      <c r="N140" s="10"/>
      <c r="Q140" s="10">
        <v>36</v>
      </c>
      <c r="U140" s="10">
        <v>38</v>
      </c>
      <c r="AG140" s="15">
        <f>COUNT(G140,K140,N140,Q140,U140,Y140,AC140)</f>
        <v>4</v>
      </c>
      <c r="AH140">
        <f>COUNT(G140:AF140)</f>
        <v>5</v>
      </c>
    </row>
    <row r="141" spans="1:34">
      <c r="A141">
        <v>134</v>
      </c>
      <c r="C141" t="s">
        <v>382</v>
      </c>
      <c r="D141" t="s">
        <v>383</v>
      </c>
      <c r="E141" s="25">
        <v>1957</v>
      </c>
      <c r="F141" s="1">
        <f>SUM(G141:AF141)</f>
        <v>32</v>
      </c>
      <c r="G141">
        <v>32</v>
      </c>
      <c r="K141" s="10"/>
      <c r="N141" s="10"/>
      <c r="Q141" s="10"/>
      <c r="AG141" s="15">
        <f>COUNT(G141,K141,N141,Q141,U141,Y141,AC141)</f>
        <v>1</v>
      </c>
      <c r="AH141">
        <f>COUNT(G141:AF141)</f>
        <v>1</v>
      </c>
    </row>
    <row r="142" spans="1:34">
      <c r="A142">
        <v>135</v>
      </c>
      <c r="C142" t="s">
        <v>826</v>
      </c>
      <c r="D142" t="s">
        <v>366</v>
      </c>
      <c r="E142" s="25">
        <v>1944</v>
      </c>
      <c r="F142" s="1">
        <f>SUM(G142:AF142)</f>
        <v>9</v>
      </c>
      <c r="K142" s="10"/>
      <c r="N142" s="10"/>
      <c r="Q142" s="10">
        <v>9</v>
      </c>
      <c r="AG142" s="15">
        <f>COUNT(G142,K142,N142,Q142,U142,Y142,AC142)</f>
        <v>1</v>
      </c>
      <c r="AH142">
        <f>COUNT(G142:AF142)</f>
        <v>1</v>
      </c>
    </row>
    <row r="143" spans="1:34">
      <c r="A143">
        <v>136</v>
      </c>
      <c r="C143" t="s">
        <v>296</v>
      </c>
      <c r="D143" t="s">
        <v>237</v>
      </c>
      <c r="E143" s="25">
        <v>1969</v>
      </c>
      <c r="F143" s="1">
        <f>SUM(G143:AF143)</f>
        <v>79</v>
      </c>
      <c r="G143">
        <v>34</v>
      </c>
      <c r="K143" s="10"/>
      <c r="N143" s="10">
        <v>32</v>
      </c>
      <c r="Q143" s="10">
        <v>13</v>
      </c>
      <c r="AG143" s="15">
        <f>COUNT(G143,K143,N143,Q143,U143,Y143,AC143)</f>
        <v>3</v>
      </c>
      <c r="AH143">
        <f>COUNT(G143:AF143)</f>
        <v>3</v>
      </c>
    </row>
    <row r="144" spans="1:34">
      <c r="A144">
        <v>137</v>
      </c>
      <c r="C144" t="s">
        <v>385</v>
      </c>
      <c r="D144" t="s">
        <v>386</v>
      </c>
      <c r="E144" s="25">
        <v>1970</v>
      </c>
      <c r="F144" s="1">
        <f>SUM(G144:AF144)</f>
        <v>56</v>
      </c>
      <c r="G144">
        <v>29</v>
      </c>
      <c r="K144" s="10"/>
      <c r="N144" s="10">
        <v>27</v>
      </c>
      <c r="Q144" s="10"/>
      <c r="AG144" s="15">
        <f>COUNT(G144,K144,N144,Q144,U144,Y144,AC144)</f>
        <v>2</v>
      </c>
      <c r="AH144">
        <f>COUNT(G144:AF144)</f>
        <v>2</v>
      </c>
    </row>
    <row r="145" spans="1:34">
      <c r="A145">
        <v>138</v>
      </c>
      <c r="C145" t="s">
        <v>612</v>
      </c>
      <c r="D145" t="s">
        <v>235</v>
      </c>
      <c r="F145" s="1">
        <f>SUM(G145:AF145)</f>
        <v>24</v>
      </c>
      <c r="K145" s="10">
        <v>12</v>
      </c>
      <c r="N145" s="10"/>
      <c r="Q145" s="10">
        <v>12</v>
      </c>
      <c r="AG145" s="15">
        <f>COUNT(G145,K145,N145,Q145,U145,Y145,AC145)</f>
        <v>2</v>
      </c>
      <c r="AH145">
        <f>COUNT(G145:AF145)</f>
        <v>2</v>
      </c>
    </row>
    <row r="146" spans="1:34">
      <c r="A146">
        <v>139</v>
      </c>
      <c r="C146" t="s">
        <v>359</v>
      </c>
      <c r="D146" t="s">
        <v>278</v>
      </c>
      <c r="E146" s="25">
        <v>1960</v>
      </c>
      <c r="F146" s="1">
        <f>SUM(G146:AF146)</f>
        <v>16</v>
      </c>
      <c r="G146">
        <v>16</v>
      </c>
      <c r="K146" s="10"/>
      <c r="N146" s="10"/>
      <c r="Q146" s="10"/>
      <c r="AG146" s="15">
        <f>COUNT(G146,K146,N146,Q146,U146,Y146,AC146)</f>
        <v>1</v>
      </c>
      <c r="AH146">
        <f>COUNT(G146:AF146)</f>
        <v>1</v>
      </c>
    </row>
    <row r="147" spans="1:34">
      <c r="A147">
        <v>140</v>
      </c>
      <c r="C147" t="s">
        <v>282</v>
      </c>
      <c r="D147" t="s">
        <v>278</v>
      </c>
      <c r="E147" s="24">
        <v>2006</v>
      </c>
      <c r="F147" s="1">
        <f>SUM(G147:AF147)</f>
        <v>5</v>
      </c>
      <c r="G147">
        <v>5</v>
      </c>
      <c r="K147" s="10"/>
      <c r="N147" s="10"/>
      <c r="Q147" s="10"/>
      <c r="AG147" s="15">
        <f>COUNT(G147,K147,N147,Q147,U147,Y147,AC147)</f>
        <v>1</v>
      </c>
      <c r="AH147">
        <f>COUNT(G147:AF147)</f>
        <v>1</v>
      </c>
    </row>
    <row r="148" spans="1:34">
      <c r="A148">
        <v>141</v>
      </c>
      <c r="C148" t="s">
        <v>326</v>
      </c>
      <c r="D148" t="s">
        <v>278</v>
      </c>
      <c r="E148" s="24">
        <v>2007</v>
      </c>
      <c r="F148" s="1">
        <f>SUM(G148:AF148)</f>
        <v>1</v>
      </c>
      <c r="G148">
        <v>1</v>
      </c>
      <c r="K148" s="10"/>
      <c r="N148" s="10"/>
      <c r="Q148" s="10"/>
      <c r="AG148" s="15">
        <f>COUNT(G148,K148,N148,Q148,U148,Y148,AC148)</f>
        <v>1</v>
      </c>
      <c r="AH148">
        <f>COUNT(G148:AF148)</f>
        <v>1</v>
      </c>
    </row>
    <row r="149" spans="1:34">
      <c r="A149">
        <v>142</v>
      </c>
      <c r="C149" t="s">
        <v>616</v>
      </c>
      <c r="D149" t="s">
        <v>235</v>
      </c>
      <c r="E149" s="24">
        <v>2006</v>
      </c>
      <c r="F149" s="1">
        <f>SUM(G149:AF149)</f>
        <v>17</v>
      </c>
      <c r="K149" s="40">
        <v>8</v>
      </c>
      <c r="L149">
        <v>1</v>
      </c>
      <c r="N149" s="10">
        <v>8</v>
      </c>
      <c r="Q149" s="10"/>
      <c r="AG149" s="15">
        <f>COUNT(G149,K149,N149,Q149,U149,Y149,AC149)</f>
        <v>2</v>
      </c>
      <c r="AH149">
        <f>COUNT(G149:AF149)</f>
        <v>3</v>
      </c>
    </row>
    <row r="150" spans="1:34">
      <c r="A150">
        <v>143</v>
      </c>
      <c r="C150" t="s">
        <v>306</v>
      </c>
      <c r="D150" t="s">
        <v>242</v>
      </c>
      <c r="E150" s="24">
        <v>2008</v>
      </c>
      <c r="F150" s="1">
        <f>SUM(G150:AF150)</f>
        <v>22</v>
      </c>
      <c r="G150">
        <v>22</v>
      </c>
      <c r="K150" s="10"/>
      <c r="N150" s="10"/>
      <c r="Q150" s="10"/>
      <c r="AG150" s="15">
        <f>COUNT(G150,K150,N150,Q150,U150,Y150,AC150)</f>
        <v>1</v>
      </c>
      <c r="AH150">
        <f>COUNT(G150:AF150)</f>
        <v>1</v>
      </c>
    </row>
    <row r="151" spans="1:34">
      <c r="A151">
        <v>144</v>
      </c>
      <c r="C151" t="s">
        <v>792</v>
      </c>
      <c r="D151" t="s">
        <v>257</v>
      </c>
      <c r="F151" s="1">
        <f>SUM(G151:AF151)</f>
        <v>14</v>
      </c>
      <c r="K151" s="10"/>
      <c r="N151" s="10"/>
      <c r="Q151" s="10">
        <v>14</v>
      </c>
      <c r="AG151" s="15">
        <f>COUNT(G151,K151,N151,Q151,U151,Y151,AC151)</f>
        <v>1</v>
      </c>
      <c r="AH151">
        <f>COUNT(G151:AF151)</f>
        <v>1</v>
      </c>
    </row>
    <row r="152" spans="1:34">
      <c r="A152">
        <v>145</v>
      </c>
      <c r="C152" t="s">
        <v>418</v>
      </c>
      <c r="D152" t="s">
        <v>242</v>
      </c>
      <c r="E152" s="24">
        <v>2002</v>
      </c>
      <c r="F152" s="1">
        <f>SUM(G152:AF152)</f>
        <v>5</v>
      </c>
      <c r="G152">
        <v>5</v>
      </c>
      <c r="K152" s="10"/>
      <c r="N152" s="10"/>
      <c r="Q152" s="10"/>
      <c r="AG152" s="15">
        <f>COUNT(G152,K152,N152,Q152,U152,Y152,AC152)</f>
        <v>1</v>
      </c>
      <c r="AH152">
        <f>COUNT(G152:AF152)</f>
        <v>1</v>
      </c>
    </row>
    <row r="153" spans="1:34">
      <c r="A153">
        <v>146</v>
      </c>
      <c r="C153" t="s">
        <v>401</v>
      </c>
      <c r="D153" t="s">
        <v>257</v>
      </c>
      <c r="F153" s="1">
        <f>SUM(G153:AF153)</f>
        <v>8</v>
      </c>
      <c r="G153">
        <v>8</v>
      </c>
      <c r="K153" s="10"/>
      <c r="N153" s="10"/>
      <c r="Q153" s="10"/>
      <c r="AG153" s="15">
        <f>COUNT(G153,K153,N153,Q153,U153,Y153,AC153)</f>
        <v>1</v>
      </c>
      <c r="AH153">
        <f>COUNT(G153:AF153)</f>
        <v>1</v>
      </c>
    </row>
    <row r="154" spans="1:34">
      <c r="A154">
        <v>147</v>
      </c>
      <c r="C154" t="s">
        <v>323</v>
      </c>
      <c r="D154" t="s">
        <v>324</v>
      </c>
      <c r="E154" s="24">
        <v>2008</v>
      </c>
      <c r="F154" s="1">
        <f>SUM(G154:AF154)</f>
        <v>3</v>
      </c>
      <c r="G154">
        <v>3</v>
      </c>
      <c r="K154" s="10"/>
      <c r="N154" s="10"/>
      <c r="Q154" s="10"/>
      <c r="AG154" s="15">
        <f>COUNT(G154,K154,N154,Q154,U154,Y154,AC154)</f>
        <v>1</v>
      </c>
      <c r="AH154">
        <f>COUNT(G154:AF154)</f>
        <v>1</v>
      </c>
    </row>
    <row r="155" spans="1:34">
      <c r="A155">
        <v>148</v>
      </c>
      <c r="C155" t="s">
        <v>373</v>
      </c>
      <c r="D155" t="s">
        <v>295</v>
      </c>
      <c r="E155">
        <v>1977</v>
      </c>
      <c r="F155" s="1">
        <f>SUM(G155:AF155)</f>
        <v>149</v>
      </c>
      <c r="G155">
        <v>42</v>
      </c>
      <c r="K155" s="10"/>
      <c r="N155" s="10">
        <v>28</v>
      </c>
      <c r="Q155" s="10">
        <v>29</v>
      </c>
      <c r="U155" s="10">
        <v>50</v>
      </c>
      <c r="AG155" s="15">
        <f>COUNT(G155,K155,N155,Q155,U155,Y155,AC155)</f>
        <v>4</v>
      </c>
      <c r="AH155">
        <f>COUNT(G155:AF155)</f>
        <v>4</v>
      </c>
    </row>
    <row r="156" spans="1:34">
      <c r="A156">
        <v>149</v>
      </c>
      <c r="C156" t="s">
        <v>329</v>
      </c>
      <c r="D156" t="s">
        <v>295</v>
      </c>
      <c r="E156" s="25">
        <v>1951</v>
      </c>
      <c r="F156" s="1">
        <f>SUM(G156:AF156)</f>
        <v>381</v>
      </c>
      <c r="G156">
        <v>32</v>
      </c>
      <c r="H156">
        <v>21</v>
      </c>
      <c r="K156" s="10">
        <v>28</v>
      </c>
      <c r="L156" s="38">
        <v>20</v>
      </c>
      <c r="N156" s="10">
        <v>33</v>
      </c>
      <c r="O156" s="38">
        <v>38</v>
      </c>
      <c r="Q156" s="10">
        <v>38</v>
      </c>
      <c r="R156" s="38">
        <v>42</v>
      </c>
      <c r="U156" s="10">
        <v>25</v>
      </c>
      <c r="V156" s="38">
        <v>34</v>
      </c>
      <c r="W156" s="38">
        <v>34</v>
      </c>
      <c r="X156" s="38">
        <v>36</v>
      </c>
      <c r="AG156" s="15">
        <f>COUNT(G156,K156,N156,Q156,U156,Y156,AC156)</f>
        <v>5</v>
      </c>
      <c r="AH156">
        <f>COUNT(G156:AF156)</f>
        <v>12</v>
      </c>
    </row>
    <row r="157" spans="1:34">
      <c r="A157">
        <v>150</v>
      </c>
      <c r="C157" t="s">
        <v>355</v>
      </c>
      <c r="D157" t="s">
        <v>278</v>
      </c>
      <c r="E157" s="25">
        <v>1974</v>
      </c>
      <c r="F157" s="1">
        <f>SUM(G157:AF157)</f>
        <v>21</v>
      </c>
      <c r="G157">
        <v>21</v>
      </c>
      <c r="K157" s="10"/>
      <c r="N157" s="10"/>
      <c r="Q157" s="10"/>
      <c r="AG157" s="15">
        <f>COUNT(G157,K157,N157,Q157,U157,Y157,AC157)</f>
        <v>1</v>
      </c>
      <c r="AH157">
        <f>COUNT(G157:AF157)</f>
        <v>1</v>
      </c>
    </row>
    <row r="158" spans="1:34">
      <c r="A158">
        <v>151</v>
      </c>
      <c r="C158" t="s">
        <v>655</v>
      </c>
      <c r="D158" t="s">
        <v>242</v>
      </c>
      <c r="E158" s="24">
        <v>2004</v>
      </c>
      <c r="F158" s="1">
        <f>SUM(G158:AF158)</f>
        <v>42</v>
      </c>
      <c r="K158" s="40">
        <v>42</v>
      </c>
      <c r="N158" s="10"/>
      <c r="Q158" s="10"/>
      <c r="AG158" s="15">
        <f>COUNT(G158,K158,N158,Q158,U158,Y158,AC158)</f>
        <v>1</v>
      </c>
      <c r="AH158">
        <f>COUNT(G158:AF158)</f>
        <v>1</v>
      </c>
    </row>
    <row r="159" spans="1:34">
      <c r="A159">
        <v>152</v>
      </c>
      <c r="C159" t="s">
        <v>653</v>
      </c>
      <c r="D159" t="s">
        <v>257</v>
      </c>
      <c r="F159" s="1">
        <f>SUM(G159:AF159)</f>
        <v>3</v>
      </c>
      <c r="K159" s="40">
        <v>3</v>
      </c>
      <c r="N159" s="10"/>
      <c r="Q159" s="10"/>
      <c r="AG159" s="15">
        <f>COUNT(G159,K159,N159,Q159,U159,Y159,AC159)</f>
        <v>1</v>
      </c>
      <c r="AH159">
        <f>COUNT(G159:AF159)</f>
        <v>1</v>
      </c>
    </row>
    <row r="160" spans="1:34">
      <c r="A160">
        <v>153</v>
      </c>
      <c r="C160" t="s">
        <v>305</v>
      </c>
      <c r="D160" t="s">
        <v>257</v>
      </c>
      <c r="F160" s="1">
        <f>SUM(G160:AF160)</f>
        <v>86</v>
      </c>
      <c r="G160">
        <v>23</v>
      </c>
      <c r="K160" s="10">
        <v>27</v>
      </c>
      <c r="N160" s="10"/>
      <c r="Q160" s="10">
        <v>17</v>
      </c>
      <c r="U160" s="10">
        <v>19</v>
      </c>
      <c r="AG160" s="15">
        <f>COUNT(G160,K160,N160,Q160,U160,Y160,AC160)</f>
        <v>4</v>
      </c>
      <c r="AH160">
        <f>COUNT(G160:AF160)</f>
        <v>4</v>
      </c>
    </row>
    <row r="161" spans="1:34">
      <c r="A161">
        <v>154</v>
      </c>
      <c r="C161" t="s">
        <v>320</v>
      </c>
      <c r="D161" t="s">
        <v>295</v>
      </c>
      <c r="E161" s="24">
        <v>2006</v>
      </c>
      <c r="F161" s="1">
        <f>SUM(G161:AF161)</f>
        <v>5</v>
      </c>
      <c r="G161">
        <v>5</v>
      </c>
      <c r="K161" s="10"/>
      <c r="N161" s="10"/>
      <c r="Q161" s="10"/>
      <c r="AG161" s="15">
        <f>COUNT(G161,K161,N161,Q161,U161,Y161,AC161)</f>
        <v>1</v>
      </c>
      <c r="AH161">
        <f>COUNT(G161:AF161)</f>
        <v>1</v>
      </c>
    </row>
    <row r="162" spans="1:34">
      <c r="A162">
        <v>155</v>
      </c>
      <c r="C162" t="s">
        <v>318</v>
      </c>
      <c r="D162" t="s">
        <v>295</v>
      </c>
      <c r="E162" s="24">
        <v>2004</v>
      </c>
      <c r="F162" s="1">
        <f>SUM(G162:AF162)</f>
        <v>10</v>
      </c>
      <c r="G162">
        <v>10</v>
      </c>
      <c r="K162" s="10"/>
      <c r="N162" s="10"/>
      <c r="Q162" s="10"/>
      <c r="AG162" s="15">
        <f>COUNT(G162,K162,N162,Q162,U162,Y162,AC162)</f>
        <v>1</v>
      </c>
      <c r="AH162">
        <f>COUNT(G162:AF162)</f>
        <v>1</v>
      </c>
    </row>
    <row r="163" spans="1:34">
      <c r="A163">
        <v>156</v>
      </c>
      <c r="C163" t="s">
        <v>845</v>
      </c>
      <c r="D163" t="s">
        <v>665</v>
      </c>
      <c r="E163">
        <v>1992</v>
      </c>
      <c r="F163" s="1">
        <f>SUM(G163:AF163)</f>
        <v>21</v>
      </c>
      <c r="K163" s="10"/>
      <c r="N163" s="10"/>
      <c r="Q163" s="10">
        <v>21</v>
      </c>
      <c r="AG163" s="15">
        <f>COUNT(G163,K163,N163,Q163,U163,Y163,AC163)</f>
        <v>1</v>
      </c>
      <c r="AH163">
        <f>COUNT(G163:AF163)</f>
        <v>1</v>
      </c>
    </row>
    <row r="164" spans="1:34">
      <c r="A164">
        <v>157</v>
      </c>
      <c r="C164" t="s">
        <v>338</v>
      </c>
      <c r="D164" t="s">
        <v>295</v>
      </c>
      <c r="E164" s="25">
        <v>1941</v>
      </c>
      <c r="F164" s="1">
        <f>SUM(G164:AF164)</f>
        <v>37</v>
      </c>
      <c r="G164">
        <v>9</v>
      </c>
      <c r="K164" s="10">
        <v>9</v>
      </c>
      <c r="N164" s="10"/>
      <c r="Q164" s="10">
        <v>19</v>
      </c>
      <c r="AG164" s="15">
        <f>COUNT(G164,K164,N164,Q164,U164,Y164,AC164)</f>
        <v>3</v>
      </c>
      <c r="AH164">
        <f>COUNT(G164:AF164)</f>
        <v>3</v>
      </c>
    </row>
    <row r="165" spans="1:34">
      <c r="A165">
        <v>158</v>
      </c>
      <c r="C165" t="s">
        <v>786</v>
      </c>
      <c r="D165" t="s">
        <v>851</v>
      </c>
      <c r="E165" s="25">
        <v>1924</v>
      </c>
      <c r="F165" s="1">
        <f>SUM(G165:AF165)</f>
        <v>2</v>
      </c>
      <c r="K165" s="10"/>
      <c r="N165" s="10"/>
      <c r="Q165" s="40">
        <v>2</v>
      </c>
      <c r="AG165" s="15">
        <f>COUNT(G165,K165,N165,Q165,U165,Y165,AC165)</f>
        <v>1</v>
      </c>
      <c r="AH165">
        <f>COUNT(G165:AF165)</f>
        <v>1</v>
      </c>
    </row>
    <row r="166" spans="1:34">
      <c r="A166">
        <v>160</v>
      </c>
      <c r="C166" t="s">
        <v>403</v>
      </c>
      <c r="D166" t="s">
        <v>257</v>
      </c>
      <c r="F166" s="1">
        <f>SUM(G166:AF166)</f>
        <v>6</v>
      </c>
      <c r="G166">
        <v>6</v>
      </c>
      <c r="K166" s="10"/>
      <c r="N166" s="10"/>
      <c r="Q166" s="10"/>
      <c r="AG166" s="15">
        <f>COUNT(G166,K166,N166,Q166,U166,Y166,AC166)</f>
        <v>1</v>
      </c>
      <c r="AH166">
        <f>COUNT(G166:AF166)</f>
        <v>1</v>
      </c>
    </row>
    <row r="167" spans="1:34">
      <c r="A167">
        <v>161</v>
      </c>
      <c r="C167" t="s">
        <v>833</v>
      </c>
      <c r="D167" t="s">
        <v>246</v>
      </c>
      <c r="E167" s="44">
        <v>1979</v>
      </c>
      <c r="F167" s="1">
        <f>SUM(G167:AF167)</f>
        <v>31</v>
      </c>
      <c r="K167" s="10"/>
      <c r="N167" s="10"/>
      <c r="Q167" s="10">
        <v>31</v>
      </c>
      <c r="AG167" s="15">
        <f>COUNT(G167,K167,N167,Q167,U167,Y167,AC167)</f>
        <v>1</v>
      </c>
      <c r="AH167">
        <f>COUNT(G167:AF167)</f>
        <v>1</v>
      </c>
    </row>
    <row r="168" spans="1:34">
      <c r="A168">
        <v>162</v>
      </c>
      <c r="C168" t="s">
        <v>670</v>
      </c>
      <c r="D168" t="s">
        <v>257</v>
      </c>
      <c r="F168" s="1">
        <f>SUM(G168:AF168)</f>
        <v>21</v>
      </c>
      <c r="K168" s="40">
        <v>21</v>
      </c>
      <c r="N168" s="10"/>
      <c r="Q168" s="10"/>
      <c r="AG168" s="15">
        <f>COUNT(G168,K168,N168,Q168,U168,Y168,AC168)</f>
        <v>1</v>
      </c>
      <c r="AH168">
        <f>COUNT(G168:AF168)</f>
        <v>1</v>
      </c>
    </row>
    <row r="169" spans="1:34">
      <c r="A169">
        <v>163</v>
      </c>
      <c r="C169" t="s">
        <v>288</v>
      </c>
      <c r="D169" t="s">
        <v>257</v>
      </c>
      <c r="F169" s="1">
        <f>SUM(G169:AF169)</f>
        <v>81</v>
      </c>
      <c r="G169">
        <v>2</v>
      </c>
      <c r="H169">
        <v>33</v>
      </c>
      <c r="K169" s="10">
        <v>46</v>
      </c>
      <c r="N169" s="10"/>
      <c r="Q169" s="10"/>
      <c r="AG169" s="15">
        <f>COUNT(G169,K169,N169,Q169,U169,Y169,AC169)</f>
        <v>2</v>
      </c>
      <c r="AH169">
        <f>COUNT(G169:AF169)</f>
        <v>3</v>
      </c>
    </row>
    <row r="170" spans="1:34">
      <c r="A170">
        <v>164</v>
      </c>
      <c r="C170" t="s">
        <v>362</v>
      </c>
      <c r="D170" t="s">
        <v>257</v>
      </c>
      <c r="F170" s="1">
        <f>SUM(G170:AF170)</f>
        <v>13</v>
      </c>
      <c r="G170">
        <v>13</v>
      </c>
      <c r="K170" s="10"/>
      <c r="N170" s="10"/>
      <c r="Q170" s="10"/>
      <c r="AG170" s="15">
        <f>COUNT(G170,K170,N170,Q170,U170,Y170,AC170)</f>
        <v>1</v>
      </c>
      <c r="AH170">
        <f>COUNT(G170:AF170)</f>
        <v>1</v>
      </c>
    </row>
    <row r="171" spans="1:34">
      <c r="A171">
        <v>165</v>
      </c>
      <c r="C171" s="46" t="s">
        <v>886</v>
      </c>
      <c r="D171" t="s">
        <v>269</v>
      </c>
      <c r="E171" s="25">
        <v>1942</v>
      </c>
      <c r="F171" s="1">
        <f>SUM(G171:AF171)</f>
        <v>5</v>
      </c>
      <c r="K171" s="10"/>
      <c r="N171" s="10"/>
      <c r="Q171" s="10"/>
      <c r="U171" s="10">
        <v>5</v>
      </c>
      <c r="AG171" s="15">
        <f>COUNT(G171,K171,N171,Q171,U171,Y171,AC171)</f>
        <v>1</v>
      </c>
      <c r="AH171">
        <f>COUNT(G171:AF171)</f>
        <v>1</v>
      </c>
    </row>
    <row r="172" spans="1:34">
      <c r="A172">
        <v>166</v>
      </c>
      <c r="C172" t="s">
        <v>365</v>
      </c>
      <c r="D172" t="s">
        <v>366</v>
      </c>
      <c r="E172" s="25">
        <v>1952</v>
      </c>
      <c r="F172" s="1">
        <f>SUM(G172:AF172)</f>
        <v>9</v>
      </c>
      <c r="G172">
        <v>9</v>
      </c>
      <c r="K172" s="10"/>
      <c r="N172" s="10"/>
      <c r="Q172" s="10"/>
      <c r="AG172" s="15">
        <f>COUNT(G172,K172,N172,Q172,U172,Y172,AC172)</f>
        <v>1</v>
      </c>
      <c r="AH172">
        <f>COUNT(G172:AF172)</f>
        <v>1</v>
      </c>
    </row>
    <row r="173" spans="1:34">
      <c r="A173">
        <v>167</v>
      </c>
      <c r="C173" t="s">
        <v>738</v>
      </c>
      <c r="D173" t="s">
        <v>246</v>
      </c>
      <c r="E173" s="25">
        <v>1946</v>
      </c>
      <c r="F173" s="1">
        <f>SUM(G173:AF173)</f>
        <v>42</v>
      </c>
      <c r="K173" s="10"/>
      <c r="N173" s="10">
        <v>23</v>
      </c>
      <c r="Q173" s="10">
        <v>19</v>
      </c>
      <c r="AG173" s="15">
        <f>COUNT(G173,K173,N173,Q173,U173,Y173,AC173)</f>
        <v>2</v>
      </c>
      <c r="AH173">
        <f>COUNT(G173:AF173)</f>
        <v>2</v>
      </c>
    </row>
    <row r="174" spans="1:34">
      <c r="A174">
        <v>168</v>
      </c>
      <c r="C174" t="s">
        <v>869</v>
      </c>
      <c r="D174" t="s">
        <v>246</v>
      </c>
      <c r="E174">
        <v>1992</v>
      </c>
      <c r="F174" s="1">
        <f>SUM(G174:AF174)</f>
        <v>4</v>
      </c>
      <c r="K174" s="10"/>
      <c r="N174" s="10"/>
      <c r="Q174" s="10"/>
      <c r="U174" s="10">
        <v>4</v>
      </c>
      <c r="AG174" s="15">
        <f>COUNT(G174,K174,N174,Q174,U174,Y174,AC174)</f>
        <v>1</v>
      </c>
      <c r="AH174">
        <f>COUNT(G174:AF174)</f>
        <v>1</v>
      </c>
    </row>
    <row r="175" spans="1:34">
      <c r="A175">
        <v>169</v>
      </c>
      <c r="C175" t="s">
        <v>370</v>
      </c>
      <c r="D175" t="s">
        <v>246</v>
      </c>
      <c r="E175" s="25">
        <v>1974</v>
      </c>
      <c r="F175" s="1">
        <f>SUM(G175:AF175)</f>
        <v>17</v>
      </c>
      <c r="G175">
        <v>2</v>
      </c>
      <c r="K175" s="10"/>
      <c r="N175" s="10"/>
      <c r="Q175" s="10">
        <v>15</v>
      </c>
      <c r="AG175" s="15">
        <f>COUNT(G175,K175,N175,Q175,U175,Y175,AC175)</f>
        <v>2</v>
      </c>
      <c r="AH175">
        <f>COUNT(G175:AF175)</f>
        <v>2</v>
      </c>
    </row>
    <row r="176" spans="1:34">
      <c r="A176">
        <v>170</v>
      </c>
      <c r="C176" t="s">
        <v>319</v>
      </c>
      <c r="D176" t="s">
        <v>257</v>
      </c>
      <c r="F176" s="1">
        <f>SUM(G176:AF176)</f>
        <v>20</v>
      </c>
      <c r="G176">
        <v>6</v>
      </c>
      <c r="K176" s="10">
        <v>14</v>
      </c>
      <c r="N176" s="10"/>
      <c r="Q176" s="10"/>
      <c r="AG176" s="15">
        <f>COUNT(G176,K176,N176,Q176,U176,Y176,AC176)</f>
        <v>2</v>
      </c>
      <c r="AH176">
        <f>COUNT(G176:AF176)</f>
        <v>2</v>
      </c>
    </row>
    <row r="177" spans="1:34">
      <c r="A177">
        <v>171</v>
      </c>
      <c r="C177" t="s">
        <v>388</v>
      </c>
      <c r="D177" t="s">
        <v>389</v>
      </c>
      <c r="E177" s="25">
        <v>1970</v>
      </c>
      <c r="F177" s="1">
        <f>SUM(G177:AF177)</f>
        <v>24</v>
      </c>
      <c r="G177">
        <v>24</v>
      </c>
      <c r="J177" s="23"/>
      <c r="K177" s="10"/>
      <c r="N177" s="10"/>
      <c r="Q177" s="10"/>
      <c r="AG177" s="15">
        <f>COUNT(G177,K177,N177,Q177,U177,Y177,AC177)</f>
        <v>1</v>
      </c>
      <c r="AH177">
        <f>COUNT(G177:AF177)</f>
        <v>1</v>
      </c>
    </row>
    <row r="178" spans="1:34">
      <c r="A178">
        <v>172</v>
      </c>
      <c r="C178" t="s">
        <v>402</v>
      </c>
      <c r="D178" t="s">
        <v>400</v>
      </c>
      <c r="E178">
        <v>1999</v>
      </c>
      <c r="F178" s="1">
        <f>SUM(G178:AF178)</f>
        <v>7</v>
      </c>
      <c r="G178">
        <v>7</v>
      </c>
      <c r="J178" s="23"/>
      <c r="K178" s="10"/>
      <c r="N178" s="10"/>
      <c r="Q178" s="10"/>
      <c r="AG178" s="15">
        <f>COUNT(G178,K178,N178,Q178,U178,Y178,AC178)</f>
        <v>1</v>
      </c>
      <c r="AH178">
        <f>COUNT(G178:AF178)</f>
        <v>1</v>
      </c>
    </row>
    <row r="179" spans="1:34">
      <c r="A179">
        <v>173</v>
      </c>
      <c r="C179" s="46" t="s">
        <v>880</v>
      </c>
      <c r="D179" t="s">
        <v>257</v>
      </c>
      <c r="F179" s="1">
        <f>SUM(G179:AF179)</f>
        <v>6</v>
      </c>
      <c r="J179" s="23"/>
      <c r="K179" s="10"/>
      <c r="N179" s="10"/>
      <c r="Q179" s="10"/>
      <c r="U179" s="10">
        <v>6</v>
      </c>
      <c r="AG179" s="15">
        <f>COUNT(G179,K179,N179,Q179,U179,Y179,AC179)</f>
        <v>1</v>
      </c>
      <c r="AH179">
        <f>COUNT(G179:AF179)</f>
        <v>1</v>
      </c>
    </row>
    <row r="180" spans="1:34">
      <c r="A180">
        <v>174</v>
      </c>
      <c r="C180" s="46" t="s">
        <v>896</v>
      </c>
      <c r="D180" t="s">
        <v>257</v>
      </c>
      <c r="E180" s="25">
        <v>1970</v>
      </c>
      <c r="F180" s="1">
        <f>SUM(G180:AF180)</f>
        <v>7</v>
      </c>
      <c r="J180" s="23"/>
      <c r="K180" s="10"/>
      <c r="N180" s="10"/>
      <c r="Q180" s="10"/>
      <c r="U180" s="10">
        <v>7</v>
      </c>
      <c r="AG180" s="15">
        <f>COUNT(G180,K180,N180,Q180,U180,Y180,AC180)</f>
        <v>1</v>
      </c>
      <c r="AH180">
        <f>COUNT(G180:AF180)</f>
        <v>1</v>
      </c>
    </row>
    <row r="181" spans="1:34">
      <c r="A181">
        <v>175</v>
      </c>
      <c r="C181" t="s">
        <v>262</v>
      </c>
      <c r="D181" t="s">
        <v>244</v>
      </c>
      <c r="E181" s="24">
        <v>2011</v>
      </c>
      <c r="F181" s="1">
        <f>SUM(G181:AF181)</f>
        <v>15</v>
      </c>
      <c r="G181">
        <v>15</v>
      </c>
      <c r="J181" s="23"/>
      <c r="K181" s="10"/>
      <c r="N181" s="10"/>
      <c r="Q181" s="10"/>
      <c r="AG181" s="15">
        <f>COUNT(G181,K181,N181,Q181,U181,Y181,AC181)</f>
        <v>1</v>
      </c>
      <c r="AH181">
        <f>COUNT(G181:AF181)</f>
        <v>1</v>
      </c>
    </row>
    <row r="182" spans="1:34">
      <c r="A182">
        <v>176</v>
      </c>
      <c r="C182" t="s">
        <v>744</v>
      </c>
      <c r="D182" t="s">
        <v>244</v>
      </c>
      <c r="E182" s="25">
        <v>1973</v>
      </c>
      <c r="F182" s="1">
        <f>SUM(G182:AF182)</f>
        <v>106</v>
      </c>
      <c r="J182" s="23"/>
      <c r="K182" s="10"/>
      <c r="N182" s="10">
        <v>42</v>
      </c>
      <c r="Q182" s="10">
        <v>37</v>
      </c>
      <c r="U182" s="10">
        <v>27</v>
      </c>
      <c r="AG182" s="15">
        <f>COUNT(G182,K182,N182,Q182,U182,Y182,AC182)</f>
        <v>3</v>
      </c>
      <c r="AH182">
        <f>COUNT(G182:AF182)</f>
        <v>3</v>
      </c>
    </row>
    <row r="183" spans="1:34">
      <c r="A183">
        <v>177</v>
      </c>
      <c r="C183" t="s">
        <v>243</v>
      </c>
      <c r="D183" t="s">
        <v>244</v>
      </c>
      <c r="E183" s="24">
        <v>2009</v>
      </c>
      <c r="F183" s="1">
        <f>SUM(G183:AF183)</f>
        <v>113</v>
      </c>
      <c r="G183">
        <v>24</v>
      </c>
      <c r="J183" s="23"/>
      <c r="K183" s="10"/>
      <c r="N183" s="10">
        <v>17</v>
      </c>
      <c r="Q183" s="10">
        <v>24</v>
      </c>
      <c r="R183">
        <v>24</v>
      </c>
      <c r="U183" s="10">
        <v>24</v>
      </c>
      <c r="AG183" s="15">
        <f>COUNT(G183,K183,N183,Q183,U183,Y183,AC183)</f>
        <v>4</v>
      </c>
      <c r="AH183">
        <f>COUNT(G183:AF183)</f>
        <v>5</v>
      </c>
    </row>
    <row r="184" spans="1:34">
      <c r="A184">
        <v>178</v>
      </c>
      <c r="C184" t="s">
        <v>321</v>
      </c>
      <c r="D184" t="s">
        <v>244</v>
      </c>
      <c r="E184" s="24">
        <v>2007</v>
      </c>
      <c r="F184" s="1">
        <f>SUM(G184:AF184)</f>
        <v>73</v>
      </c>
      <c r="G184">
        <v>4</v>
      </c>
      <c r="J184" s="23"/>
      <c r="K184" s="10"/>
      <c r="N184" s="10"/>
      <c r="Q184" s="10">
        <v>25</v>
      </c>
      <c r="R184">
        <v>18</v>
      </c>
      <c r="U184" s="10">
        <v>26</v>
      </c>
      <c r="AG184" s="15">
        <f>COUNT(G184,K184,N184,Q184,U184,Y184,AC184)</f>
        <v>3</v>
      </c>
      <c r="AH184">
        <f>COUNT(G184:AF184)</f>
        <v>4</v>
      </c>
    </row>
    <row r="185" spans="1:34">
      <c r="A185">
        <v>179</v>
      </c>
      <c r="C185" t="s">
        <v>834</v>
      </c>
      <c r="D185" t="s">
        <v>859</v>
      </c>
      <c r="F185" s="1">
        <f>SUM(G185:AF185)</f>
        <v>18</v>
      </c>
      <c r="J185" s="23"/>
      <c r="K185" s="10"/>
      <c r="N185" s="10"/>
      <c r="Q185" s="10">
        <v>18</v>
      </c>
      <c r="AG185" s="15">
        <f>COUNT(G185,K185,N185,Q185,U185,Y185,AC185)</f>
        <v>1</v>
      </c>
      <c r="AH185">
        <f>COUNT(G185:AF185)</f>
        <v>1</v>
      </c>
    </row>
    <row r="186" spans="1:34">
      <c r="A186">
        <v>180</v>
      </c>
      <c r="C186" t="s">
        <v>343</v>
      </c>
      <c r="D186" t="s">
        <v>269</v>
      </c>
      <c r="E186" s="24">
        <v>2006</v>
      </c>
      <c r="F186" s="1">
        <f>SUM(G186:AF186)</f>
        <v>23</v>
      </c>
      <c r="G186">
        <v>2</v>
      </c>
      <c r="J186" s="23"/>
      <c r="K186" s="10">
        <v>21</v>
      </c>
      <c r="N186" s="10"/>
      <c r="Q186" s="10"/>
      <c r="AG186" s="15">
        <f>COUNT(G186,K186,N186,Q186,U186,Y186,AC186)</f>
        <v>2</v>
      </c>
      <c r="AH186">
        <f>COUNT(G186:AF186)</f>
        <v>2</v>
      </c>
    </row>
    <row r="187" spans="1:34">
      <c r="A187">
        <v>181</v>
      </c>
      <c r="C187" t="s">
        <v>270</v>
      </c>
      <c r="D187" t="s">
        <v>235</v>
      </c>
      <c r="E187" s="24">
        <v>2006</v>
      </c>
      <c r="F187" s="1">
        <f>SUM(G187:AF187)</f>
        <v>44</v>
      </c>
      <c r="G187">
        <v>12</v>
      </c>
      <c r="H187">
        <v>8</v>
      </c>
      <c r="J187" s="23"/>
      <c r="K187" s="10">
        <v>13</v>
      </c>
      <c r="L187" s="38">
        <v>2</v>
      </c>
      <c r="N187" s="10">
        <v>9</v>
      </c>
      <c r="Q187" s="10"/>
      <c r="AG187" s="15">
        <f>COUNT(G187,K187,N187,Q187,U187,Y187,AC187)</f>
        <v>3</v>
      </c>
      <c r="AH187">
        <f>COUNT(G187:AF187)</f>
        <v>5</v>
      </c>
    </row>
    <row r="188" spans="1:34">
      <c r="A188">
        <v>182</v>
      </c>
      <c r="C188" t="s">
        <v>627</v>
      </c>
      <c r="D188" t="s">
        <v>235</v>
      </c>
      <c r="F188" s="1">
        <f>SUM(G188:AF188)</f>
        <v>25</v>
      </c>
      <c r="J188" s="23"/>
      <c r="K188" s="10">
        <v>15</v>
      </c>
      <c r="N188" s="10">
        <v>10</v>
      </c>
      <c r="Q188" s="10"/>
      <c r="AG188" s="15">
        <f>COUNT(G188,K188,N188,Q188,U188,Y188,AC188)</f>
        <v>2</v>
      </c>
      <c r="AH188">
        <f>COUNT(G188:AF188)</f>
        <v>2</v>
      </c>
    </row>
    <row r="189" spans="1:34">
      <c r="A189">
        <v>183</v>
      </c>
      <c r="C189" t="s">
        <v>266</v>
      </c>
      <c r="D189" t="s">
        <v>237</v>
      </c>
      <c r="E189">
        <v>1977</v>
      </c>
      <c r="F189" s="1">
        <f>SUM(G189:AF189)</f>
        <v>189</v>
      </c>
      <c r="G189">
        <v>27</v>
      </c>
      <c r="H189">
        <v>34</v>
      </c>
      <c r="I189">
        <v>28</v>
      </c>
      <c r="J189" s="23"/>
      <c r="K189" s="10"/>
      <c r="N189" s="10">
        <v>30</v>
      </c>
      <c r="O189">
        <v>34</v>
      </c>
      <c r="P189">
        <v>36</v>
      </c>
      <c r="Q189" s="10"/>
      <c r="AG189" s="15">
        <f>COUNT(G189,K189,N189,Q189,U189,Y189,AC189)</f>
        <v>2</v>
      </c>
      <c r="AH189">
        <f>COUNT(G189:AF189)</f>
        <v>6</v>
      </c>
    </row>
    <row r="190" spans="1:34">
      <c r="A190">
        <v>184</v>
      </c>
      <c r="C190" t="s">
        <v>335</v>
      </c>
      <c r="D190" t="s">
        <v>257</v>
      </c>
      <c r="F190" s="1">
        <f>SUM(G190:AF190)</f>
        <v>13</v>
      </c>
      <c r="G190">
        <v>13</v>
      </c>
      <c r="J190" s="23"/>
      <c r="K190" s="10"/>
      <c r="N190" s="10"/>
      <c r="Q190" s="10"/>
      <c r="AG190" s="15">
        <f>COUNT(G190,K190,N190,Q190,U190,Y190,AC190)</f>
        <v>1</v>
      </c>
      <c r="AH190">
        <f>COUNT(G190:AF190)</f>
        <v>1</v>
      </c>
    </row>
    <row r="191" spans="1:34">
      <c r="A191">
        <v>185</v>
      </c>
      <c r="C191" t="s">
        <v>617</v>
      </c>
      <c r="D191" t="s">
        <v>235</v>
      </c>
      <c r="E191" s="24">
        <v>2005</v>
      </c>
      <c r="F191" s="1">
        <f>SUM(G191:AF191)</f>
        <v>7</v>
      </c>
      <c r="J191" s="23"/>
      <c r="K191" s="40">
        <v>7</v>
      </c>
      <c r="N191" s="10"/>
      <c r="Q191" s="10"/>
      <c r="AG191" s="15">
        <f>COUNT(G191,K191,N191,Q191,U191,Y191,AC191)</f>
        <v>1</v>
      </c>
      <c r="AH191">
        <f>COUNT(G191:AF191)</f>
        <v>1</v>
      </c>
    </row>
    <row r="192" spans="1:34">
      <c r="A192">
        <v>186</v>
      </c>
      <c r="C192" t="s">
        <v>600</v>
      </c>
      <c r="D192" t="s">
        <v>235</v>
      </c>
      <c r="E192" s="24">
        <v>2005</v>
      </c>
      <c r="F192" s="1">
        <f>SUM(G192:AF192)</f>
        <v>61</v>
      </c>
      <c r="J192" s="23"/>
      <c r="K192" s="10">
        <v>27</v>
      </c>
      <c r="L192">
        <v>8</v>
      </c>
      <c r="N192" s="10"/>
      <c r="Q192" s="10">
        <v>26</v>
      </c>
      <c r="AG192" s="15">
        <f>COUNT(G192,K192,N192,Q192,U192,Y192,AC192)</f>
        <v>2</v>
      </c>
      <c r="AH192">
        <f>COUNT(G192:AF192)</f>
        <v>3</v>
      </c>
    </row>
    <row r="193" spans="1:34">
      <c r="A193">
        <v>187</v>
      </c>
      <c r="C193" t="s">
        <v>258</v>
      </c>
      <c r="D193" t="s">
        <v>259</v>
      </c>
      <c r="E193" s="24">
        <v>2009</v>
      </c>
      <c r="F193" s="1">
        <f>SUM(G193:AF193)</f>
        <v>17</v>
      </c>
      <c r="G193">
        <v>17</v>
      </c>
      <c r="J193" s="23"/>
      <c r="K193" s="10"/>
      <c r="N193" s="10"/>
      <c r="Q193" s="10"/>
      <c r="AG193" s="15">
        <f>COUNT(G193,K193,N193,Q193,U193,Y193,AC193)</f>
        <v>1</v>
      </c>
      <c r="AH193">
        <f>COUNT(G193:AF193)</f>
        <v>1</v>
      </c>
    </row>
    <row r="194" spans="1:34">
      <c r="A194">
        <v>188</v>
      </c>
      <c r="C194" t="s">
        <v>279</v>
      </c>
      <c r="D194" t="s">
        <v>235</v>
      </c>
      <c r="E194" s="24">
        <v>2006</v>
      </c>
      <c r="F194" s="1">
        <f>SUM(G194:AF194)</f>
        <v>15</v>
      </c>
      <c r="G194">
        <v>7</v>
      </c>
      <c r="H194">
        <v>8</v>
      </c>
      <c r="J194" s="23"/>
      <c r="K194" s="10"/>
      <c r="N194" s="10"/>
      <c r="Q194" s="10"/>
      <c r="AG194" s="15">
        <f>COUNT(G194,K194,N194,Q194,U194,Y194,AC194)</f>
        <v>1</v>
      </c>
      <c r="AH194">
        <f>COUNT(G194:AF194)</f>
        <v>2</v>
      </c>
    </row>
    <row r="195" spans="1:34">
      <c r="A195">
        <v>189</v>
      </c>
      <c r="C195" t="s">
        <v>816</v>
      </c>
      <c r="D195" t="s">
        <v>242</v>
      </c>
      <c r="E195" s="25">
        <v>1967</v>
      </c>
      <c r="F195" s="1">
        <f>SUM(G195:AF195)</f>
        <v>25</v>
      </c>
      <c r="J195" s="23"/>
      <c r="K195" s="10"/>
      <c r="N195" s="10"/>
      <c r="Q195" s="10">
        <v>8</v>
      </c>
      <c r="U195" s="10">
        <v>17</v>
      </c>
      <c r="AG195" s="15">
        <f>COUNT(G195,K195,N195,Q195,U195,Y195,AC195)</f>
        <v>2</v>
      </c>
      <c r="AH195">
        <f>COUNT(G195:AF195)</f>
        <v>2</v>
      </c>
    </row>
    <row r="196" spans="1:34">
      <c r="A196">
        <v>190</v>
      </c>
      <c r="C196" t="s">
        <v>299</v>
      </c>
      <c r="D196" t="s">
        <v>242</v>
      </c>
      <c r="E196" s="24">
        <v>2008</v>
      </c>
      <c r="F196" s="1">
        <f>SUM(G196:AF196)</f>
        <v>47</v>
      </c>
      <c r="G196">
        <v>28</v>
      </c>
      <c r="J196" s="23"/>
      <c r="K196" s="10">
        <v>19</v>
      </c>
      <c r="N196" s="10"/>
      <c r="Q196" s="10"/>
      <c r="AG196" s="15">
        <f>COUNT(G196,K196,N196,Q196,U196,Y196,AC196)</f>
        <v>2</v>
      </c>
      <c r="AH196">
        <f>COUNT(G196:AF196)</f>
        <v>2</v>
      </c>
    </row>
    <row r="197" spans="1:34">
      <c r="A197">
        <v>191</v>
      </c>
      <c r="C197" t="s">
        <v>367</v>
      </c>
      <c r="D197" t="s">
        <v>246</v>
      </c>
      <c r="E197" s="25">
        <v>1942</v>
      </c>
      <c r="F197" s="1">
        <f>SUM(G197:AF197)</f>
        <v>24</v>
      </c>
      <c r="G197">
        <v>7</v>
      </c>
      <c r="J197" s="23"/>
      <c r="K197" s="10"/>
      <c r="N197" s="10">
        <v>17</v>
      </c>
      <c r="Q197" s="10"/>
      <c r="AG197" s="15">
        <f>COUNT(G197,K197,N197,Q197,U197,Y197,AC197)</f>
        <v>2</v>
      </c>
      <c r="AH197">
        <f>COUNT(G197:AF197)</f>
        <v>2</v>
      </c>
    </row>
    <row r="198" spans="1:34">
      <c r="A198">
        <v>192</v>
      </c>
      <c r="C198" t="s">
        <v>651</v>
      </c>
      <c r="D198" t="s">
        <v>295</v>
      </c>
      <c r="E198" s="25">
        <v>1943</v>
      </c>
      <c r="F198" s="1">
        <f>SUM(G198:AF198)</f>
        <v>9</v>
      </c>
      <c r="J198" s="23"/>
      <c r="K198" s="40">
        <v>9</v>
      </c>
      <c r="N198" s="10"/>
      <c r="Q198" s="10"/>
      <c r="AG198" s="15">
        <f>COUNT(G198,K198,N198,Q198,U198,Y198,AC198)</f>
        <v>1</v>
      </c>
      <c r="AH198">
        <f>COUNT(G198:AF198)</f>
        <v>1</v>
      </c>
    </row>
    <row r="199" spans="1:34">
      <c r="A199">
        <v>193</v>
      </c>
      <c r="C199" t="s">
        <v>297</v>
      </c>
      <c r="D199" t="s">
        <v>278</v>
      </c>
      <c r="E199" s="24">
        <v>2007</v>
      </c>
      <c r="F199" s="1">
        <f>SUM(G199:AF199)</f>
        <v>30</v>
      </c>
      <c r="G199">
        <v>30</v>
      </c>
      <c r="J199" s="23"/>
      <c r="K199" s="10"/>
      <c r="N199" s="10"/>
      <c r="Q199" s="10"/>
      <c r="AG199" s="15">
        <f>COUNT(G199,K199,N199,Q199,U199,Y199,AC199)</f>
        <v>1</v>
      </c>
      <c r="AH199">
        <f>COUNT(G199:AF199)</f>
        <v>1</v>
      </c>
    </row>
    <row r="200" spans="1:34">
      <c r="A200">
        <v>194</v>
      </c>
      <c r="C200" t="s">
        <v>277</v>
      </c>
      <c r="D200" t="s">
        <v>278</v>
      </c>
      <c r="E200" s="24">
        <v>2009</v>
      </c>
      <c r="F200" s="1">
        <f>SUM(G200:AF200)</f>
        <v>7</v>
      </c>
      <c r="G200">
        <v>7</v>
      </c>
      <c r="J200" s="23"/>
      <c r="K200" s="10"/>
      <c r="N200" s="10"/>
      <c r="Q200" s="10"/>
      <c r="AG200" s="15">
        <f>COUNT(G200,K200,N200,Q200,U200,Y200,AC200)</f>
        <v>1</v>
      </c>
      <c r="AH200">
        <f>COUNT(G200:AF200)</f>
        <v>1</v>
      </c>
    </row>
    <row r="201" spans="1:34">
      <c r="A201">
        <v>195</v>
      </c>
      <c r="C201" t="s">
        <v>334</v>
      </c>
      <c r="D201" t="s">
        <v>295</v>
      </c>
      <c r="E201" s="25">
        <v>1943</v>
      </c>
      <c r="F201" s="1">
        <f>SUM(G201:AF201)</f>
        <v>32</v>
      </c>
      <c r="G201">
        <v>18</v>
      </c>
      <c r="J201" s="23"/>
      <c r="K201" s="10"/>
      <c r="N201" s="10"/>
      <c r="Q201" s="10"/>
      <c r="U201" s="10">
        <v>14</v>
      </c>
      <c r="AG201" s="15">
        <f>COUNT(G201,K201,N201,Q201,U201,Y201,AC201)</f>
        <v>2</v>
      </c>
      <c r="AH201">
        <f>COUNT(G201:AF201)</f>
        <v>2</v>
      </c>
    </row>
    <row r="202" spans="1:34">
      <c r="A202">
        <v>196</v>
      </c>
      <c r="C202" t="s">
        <v>846</v>
      </c>
      <c r="D202" t="s">
        <v>629</v>
      </c>
      <c r="E202" s="25">
        <v>1974</v>
      </c>
      <c r="F202" s="1">
        <f>SUM(G202:AF202)</f>
        <v>17</v>
      </c>
      <c r="J202" s="23"/>
      <c r="K202" s="10"/>
      <c r="N202" s="10"/>
      <c r="Q202" s="10">
        <v>17</v>
      </c>
      <c r="AG202" s="15">
        <f>COUNT(G202,K202,N202,Q202,U202,Y202,AC202)</f>
        <v>1</v>
      </c>
      <c r="AH202">
        <f>COUNT(G202:AF202)</f>
        <v>1</v>
      </c>
    </row>
    <row r="203" spans="1:34">
      <c r="A203">
        <v>197</v>
      </c>
      <c r="C203" t="s">
        <v>273</v>
      </c>
      <c r="D203" t="s">
        <v>235</v>
      </c>
      <c r="F203" s="1">
        <f>SUM(G203:AF203)</f>
        <v>35</v>
      </c>
      <c r="G203">
        <v>10</v>
      </c>
      <c r="H203">
        <v>7</v>
      </c>
      <c r="J203" s="23"/>
      <c r="K203" s="10">
        <v>13</v>
      </c>
      <c r="N203" s="10"/>
      <c r="Q203" s="10">
        <v>5</v>
      </c>
      <c r="AG203" s="15">
        <f>COUNT(G203,K203,N203,Q203,U203,Y203,AC203)</f>
        <v>3</v>
      </c>
      <c r="AH203">
        <f>COUNT(G203:AF203)</f>
        <v>4</v>
      </c>
    </row>
    <row r="204" spans="1:34">
      <c r="A204">
        <v>198</v>
      </c>
      <c r="C204" t="s">
        <v>376</v>
      </c>
      <c r="D204" t="s">
        <v>246</v>
      </c>
      <c r="E204">
        <v>1976</v>
      </c>
      <c r="F204" s="1">
        <f>SUM(G204:AF204)</f>
        <v>72</v>
      </c>
      <c r="G204">
        <v>38</v>
      </c>
      <c r="J204" s="23"/>
      <c r="K204" s="10"/>
      <c r="N204" s="10"/>
      <c r="Q204" s="10">
        <v>34</v>
      </c>
      <c r="AG204" s="15">
        <f>COUNT(G204,K204,N204,Q204,U204,Y204,AC204)</f>
        <v>2</v>
      </c>
      <c r="AH204">
        <f>COUNT(G204:AF204)</f>
        <v>2</v>
      </c>
    </row>
    <row r="205" spans="1:34">
      <c r="A205">
        <v>199</v>
      </c>
      <c r="C205" t="s">
        <v>363</v>
      </c>
      <c r="D205" t="s">
        <v>364</v>
      </c>
      <c r="E205" s="25">
        <v>1943</v>
      </c>
      <c r="F205" s="1">
        <f>SUM(G205:AF205)</f>
        <v>11</v>
      </c>
      <c r="G205">
        <v>11</v>
      </c>
      <c r="J205" s="23"/>
      <c r="K205" s="10"/>
      <c r="N205" s="10"/>
      <c r="Q205" s="10"/>
      <c r="AG205" s="15">
        <f>COUNT(G205,K205,N205,Q205,U205,Y205,AC205)</f>
        <v>1</v>
      </c>
      <c r="AH205">
        <f>COUNT(G205:AF205)</f>
        <v>1</v>
      </c>
    </row>
    <row r="206" spans="1:34">
      <c r="A206">
        <v>200</v>
      </c>
      <c r="C206" t="s">
        <v>357</v>
      </c>
      <c r="D206" t="s">
        <v>278</v>
      </c>
      <c r="E206" s="25">
        <v>1973</v>
      </c>
      <c r="F206" s="1">
        <f>SUM(G206:AF206)</f>
        <v>18</v>
      </c>
      <c r="G206">
        <v>18</v>
      </c>
      <c r="J206" s="23"/>
      <c r="K206" s="10"/>
      <c r="N206" s="10"/>
      <c r="Q206" s="10"/>
      <c r="AG206" s="15">
        <f>COUNT(G206,K206,N206,Q206,U206,Y206,AC206)</f>
        <v>1</v>
      </c>
      <c r="AH206">
        <f>COUNT(G206:AF206)</f>
        <v>1</v>
      </c>
    </row>
    <row r="207" spans="1:34">
      <c r="A207">
        <v>201</v>
      </c>
      <c r="C207" t="s">
        <v>274</v>
      </c>
      <c r="D207" t="s">
        <v>235</v>
      </c>
      <c r="E207" s="24"/>
      <c r="F207" s="1">
        <f>SUM(G207:AF207)</f>
        <v>40</v>
      </c>
      <c r="G207">
        <v>9</v>
      </c>
      <c r="H207">
        <v>10</v>
      </c>
      <c r="J207" s="23"/>
      <c r="K207" s="10">
        <v>11</v>
      </c>
      <c r="N207" s="10"/>
      <c r="Q207" s="10">
        <v>10</v>
      </c>
      <c r="AG207" s="15">
        <f>COUNT(G207,K207,N207,Q207,U207,Y207,AC207)</f>
        <v>3</v>
      </c>
      <c r="AH207">
        <f>COUNT(G207:AF207)</f>
        <v>4</v>
      </c>
    </row>
    <row r="208" spans="1:34">
      <c r="A208">
        <v>202</v>
      </c>
      <c r="C208" t="s">
        <v>308</v>
      </c>
      <c r="D208" t="s">
        <v>235</v>
      </c>
      <c r="E208" s="24">
        <v>2005</v>
      </c>
      <c r="F208" s="1">
        <f>SUM(G208:AF208)</f>
        <v>151</v>
      </c>
      <c r="G208">
        <v>20</v>
      </c>
      <c r="H208">
        <v>21</v>
      </c>
      <c r="J208" s="23"/>
      <c r="K208" s="10">
        <v>25</v>
      </c>
      <c r="L208" s="38">
        <v>13</v>
      </c>
      <c r="N208" s="10">
        <v>21</v>
      </c>
      <c r="O208" s="38">
        <v>7</v>
      </c>
      <c r="Q208" s="10">
        <v>21</v>
      </c>
      <c r="R208" s="38">
        <v>23</v>
      </c>
      <c r="AG208" s="15">
        <f>COUNT(G208,K208,N208,Q208,U208,Y208,AC208)</f>
        <v>4</v>
      </c>
      <c r="AH208">
        <f>COUNT(G208:AF208)</f>
        <v>8</v>
      </c>
    </row>
    <row r="209" spans="1:34">
      <c r="A209">
        <v>203</v>
      </c>
      <c r="C209" t="s">
        <v>702</v>
      </c>
      <c r="D209" t="s">
        <v>235</v>
      </c>
      <c r="F209" s="1">
        <f>SUM(G209:AF209)</f>
        <v>17</v>
      </c>
      <c r="J209" s="23"/>
      <c r="K209" s="10"/>
      <c r="N209" s="10">
        <v>12</v>
      </c>
      <c r="Q209" s="10">
        <v>5</v>
      </c>
      <c r="AG209" s="15">
        <f>COUNT(G209,K209,N209,Q209,U209,Y209,AC209)</f>
        <v>2</v>
      </c>
      <c r="AH209">
        <f>COUNT(G209:AF209)</f>
        <v>2</v>
      </c>
    </row>
    <row r="210" spans="1:34">
      <c r="A210">
        <v>204</v>
      </c>
      <c r="C210" t="s">
        <v>371</v>
      </c>
      <c r="D210" t="s">
        <v>324</v>
      </c>
      <c r="E210" s="25">
        <v>1972</v>
      </c>
      <c r="F210" s="1">
        <f>SUM(G210:AF210)</f>
        <v>96</v>
      </c>
      <c r="G210">
        <v>46</v>
      </c>
      <c r="J210" s="23"/>
      <c r="K210" s="10">
        <v>50</v>
      </c>
      <c r="N210" s="10"/>
      <c r="Q210" s="10"/>
      <c r="AG210" s="15">
        <f>COUNT(G210,K210,N210,Q210,U210,Y210,AC210)</f>
        <v>2</v>
      </c>
      <c r="AH210">
        <f>COUNT(G210:AF210)</f>
        <v>2</v>
      </c>
    </row>
    <row r="211" spans="1:34">
      <c r="A211">
        <v>205</v>
      </c>
      <c r="C211" t="s">
        <v>239</v>
      </c>
      <c r="D211" t="s">
        <v>235</v>
      </c>
      <c r="E211" s="24">
        <v>2005</v>
      </c>
      <c r="F211" s="1">
        <f>SUM(G211:AF211)</f>
        <v>62</v>
      </c>
      <c r="G211">
        <v>25</v>
      </c>
      <c r="H211">
        <v>19</v>
      </c>
      <c r="J211" s="23"/>
      <c r="K211" s="10"/>
      <c r="N211" s="10">
        <v>18</v>
      </c>
      <c r="Q211" s="10"/>
      <c r="AG211" s="15">
        <f>COUNT(G211,K211,N211,Q211,U211,Y211,AC211)</f>
        <v>2</v>
      </c>
      <c r="AH211">
        <f>COUNT(G211:AF211)</f>
        <v>3</v>
      </c>
    </row>
    <row r="212" spans="1:34">
      <c r="A212">
        <v>206</v>
      </c>
      <c r="C212" t="s">
        <v>663</v>
      </c>
      <c r="D212" t="s">
        <v>650</v>
      </c>
      <c r="E212">
        <v>1981</v>
      </c>
      <c r="F212" s="1">
        <f>SUM(G212:AF212)</f>
        <v>18</v>
      </c>
      <c r="J212" s="23"/>
      <c r="K212" s="40">
        <v>5</v>
      </c>
      <c r="N212" s="10"/>
      <c r="Q212" s="10">
        <v>13</v>
      </c>
      <c r="AG212" s="15">
        <f>COUNT(G212,K212,N212,Q212,U212,Y212,AC212)</f>
        <v>2</v>
      </c>
      <c r="AH212">
        <f>COUNT(G212:AF212)</f>
        <v>2</v>
      </c>
    </row>
    <row r="213" spans="1:34">
      <c r="A213">
        <v>207</v>
      </c>
      <c r="C213" t="s">
        <v>649</v>
      </c>
      <c r="D213" t="s">
        <v>650</v>
      </c>
      <c r="E213" s="25">
        <v>1955</v>
      </c>
      <c r="F213" s="1">
        <f>SUM(G213:AF213)</f>
        <v>18</v>
      </c>
      <c r="J213" s="23"/>
      <c r="K213" s="40">
        <v>18</v>
      </c>
      <c r="N213" s="10"/>
      <c r="Q213" s="10"/>
      <c r="AG213" s="15">
        <f>COUNT(G213,K213,N213,Q213,U213,Y213,AC213)</f>
        <v>1</v>
      </c>
      <c r="AH213">
        <f>COUNT(G213:AF213)</f>
        <v>1</v>
      </c>
    </row>
    <row r="214" spans="1:34">
      <c r="A214">
        <v>208</v>
      </c>
      <c r="C214" t="s">
        <v>654</v>
      </c>
      <c r="D214" t="s">
        <v>650</v>
      </c>
      <c r="E214" s="25">
        <v>1956</v>
      </c>
      <c r="F214" s="1">
        <f>SUM(G214:AF214)</f>
        <v>2</v>
      </c>
      <c r="J214" s="23"/>
      <c r="K214" s="40">
        <v>2</v>
      </c>
      <c r="N214" s="10"/>
      <c r="Q214" s="10"/>
      <c r="AG214" s="15">
        <f>COUNT(G214,K214,N214,Q214,U214,Y214,AC214)</f>
        <v>1</v>
      </c>
      <c r="AH214">
        <f>COUNT(G214:AF214)</f>
        <v>1</v>
      </c>
    </row>
    <row r="215" spans="1:34">
      <c r="A215">
        <v>209</v>
      </c>
      <c r="C215" t="s">
        <v>874</v>
      </c>
      <c r="D215" t="s">
        <v>386</v>
      </c>
      <c r="F215" s="1">
        <f>SUM(G215:AF215)</f>
        <v>7</v>
      </c>
      <c r="J215" s="23"/>
      <c r="K215" s="10"/>
      <c r="N215" s="10"/>
      <c r="Q215" s="10"/>
      <c r="U215" s="10">
        <v>7</v>
      </c>
      <c r="AG215" s="15">
        <f>COUNT(G215,K215,N215,Q215,U215,Y215,AC215)</f>
        <v>1</v>
      </c>
      <c r="AH215">
        <f>COUNT(G215:AF215)</f>
        <v>1</v>
      </c>
    </row>
    <row r="216" spans="1:34">
      <c r="A216">
        <v>210</v>
      </c>
      <c r="C216" t="s">
        <v>748</v>
      </c>
      <c r="D216" t="s">
        <v>386</v>
      </c>
      <c r="E216" s="25">
        <v>1968</v>
      </c>
      <c r="F216" s="1">
        <f>SUM(G216:AF216)</f>
        <v>5</v>
      </c>
      <c r="J216" s="23"/>
      <c r="K216" s="10"/>
      <c r="N216" s="10">
        <v>5</v>
      </c>
      <c r="Q216" s="10"/>
      <c r="AG216" s="15">
        <f>COUNT(G216,K216,N216,Q216,U216,Y216,AC216)</f>
        <v>1</v>
      </c>
      <c r="AH216">
        <f>COUNT(G216:AF216)</f>
        <v>1</v>
      </c>
    </row>
    <row r="217" spans="1:34">
      <c r="A217">
        <v>211</v>
      </c>
      <c r="C217" s="46" t="s">
        <v>748</v>
      </c>
      <c r="D217" t="s">
        <v>386</v>
      </c>
      <c r="E217" s="25">
        <v>1968</v>
      </c>
      <c r="F217" s="1">
        <f>SUM(G217:AF217)</f>
        <v>3</v>
      </c>
      <c r="J217" s="23"/>
      <c r="K217" s="10"/>
      <c r="N217" s="10"/>
      <c r="Q217" s="10"/>
      <c r="U217" s="10">
        <v>3</v>
      </c>
      <c r="AG217" s="15">
        <f>COUNT(G217,K217,N217,Q217,U217,Y217,AC217)</f>
        <v>1</v>
      </c>
      <c r="AH217">
        <f>COUNT(G217:AF217)</f>
        <v>1</v>
      </c>
    </row>
    <row r="218" spans="1:34">
      <c r="A218">
        <v>212</v>
      </c>
      <c r="C218" t="s">
        <v>791</v>
      </c>
      <c r="D218" t="s">
        <v>360</v>
      </c>
      <c r="E218" s="25">
        <v>1957</v>
      </c>
      <c r="F218" s="1">
        <f>SUM(G218:AF218)</f>
        <v>19</v>
      </c>
      <c r="J218" s="23"/>
      <c r="K218" s="10"/>
      <c r="N218" s="10"/>
      <c r="Q218" s="40">
        <v>19</v>
      </c>
      <c r="AG218" s="15">
        <f>COUNT(G218,K218,N218,Q218,U218,Y218,AC218)</f>
        <v>1</v>
      </c>
      <c r="AH218">
        <f>COUNT(G218:AF218)</f>
        <v>1</v>
      </c>
    </row>
    <row r="219" spans="1:34">
      <c r="A219">
        <v>213</v>
      </c>
      <c r="C219" t="s">
        <v>639</v>
      </c>
      <c r="D219" t="s">
        <v>257</v>
      </c>
      <c r="F219" s="1">
        <f>SUM(G219:AF219)</f>
        <v>17</v>
      </c>
      <c r="J219" s="23"/>
      <c r="K219" s="40">
        <v>17</v>
      </c>
      <c r="N219" s="10"/>
      <c r="Q219" s="10"/>
      <c r="AG219" s="15">
        <f>COUNT(G219,K219,N219,Q219,U219,Y219,AC219)</f>
        <v>1</v>
      </c>
      <c r="AH219">
        <f>COUNT(G219:AF219)</f>
        <v>1</v>
      </c>
    </row>
    <row r="220" spans="1:34">
      <c r="A220">
        <v>214</v>
      </c>
      <c r="C220" t="s">
        <v>799</v>
      </c>
      <c r="D220" t="s">
        <v>242</v>
      </c>
      <c r="E220" s="24">
        <v>2006</v>
      </c>
      <c r="F220" s="1">
        <f>SUM(G220:AF220)</f>
        <v>38</v>
      </c>
      <c r="J220" s="23"/>
      <c r="K220" s="10"/>
      <c r="N220" s="10"/>
      <c r="Q220" s="10">
        <v>22</v>
      </c>
      <c r="U220" s="10">
        <v>16</v>
      </c>
      <c r="AG220" s="15">
        <f>COUNT(G220,K220,N220,Q220,U220,Y220,AC220)</f>
        <v>2</v>
      </c>
      <c r="AH220">
        <f>COUNT(G220:AF220)</f>
        <v>2</v>
      </c>
    </row>
    <row r="221" spans="1:34">
      <c r="A221">
        <v>215</v>
      </c>
      <c r="C221" t="s">
        <v>256</v>
      </c>
      <c r="D221" t="s">
        <v>257</v>
      </c>
      <c r="F221" s="1">
        <f>SUM(G221:AF221)</f>
        <v>27</v>
      </c>
      <c r="G221">
        <v>18</v>
      </c>
      <c r="J221" s="23"/>
      <c r="K221" s="10">
        <v>6</v>
      </c>
      <c r="N221" s="10"/>
      <c r="Q221" s="10">
        <v>3</v>
      </c>
      <c r="AG221" s="15">
        <f>COUNT(G221,K221,N221,Q221,U221,Y221,AC221)</f>
        <v>3</v>
      </c>
      <c r="AH221">
        <f>COUNT(G221:AF221)</f>
        <v>3</v>
      </c>
    </row>
    <row r="222" spans="1:34">
      <c r="A222">
        <v>216</v>
      </c>
      <c r="C222" t="s">
        <v>346</v>
      </c>
      <c r="D222" t="s">
        <v>242</v>
      </c>
      <c r="E222" s="24">
        <v>2002</v>
      </c>
      <c r="F222" s="1">
        <f>SUM(G222:AF222)</f>
        <v>35</v>
      </c>
      <c r="G222">
        <v>35</v>
      </c>
      <c r="K222" s="10"/>
      <c r="N222" s="10"/>
      <c r="Q222" s="10"/>
      <c r="AG222" s="15">
        <f>COUNT(G222,K222,N222,Q222,U222,Y222,AC222)</f>
        <v>1</v>
      </c>
      <c r="AH222">
        <f>COUNT(G222:AF222)</f>
        <v>1</v>
      </c>
    </row>
    <row r="223" spans="1:34">
      <c r="A223">
        <v>217</v>
      </c>
      <c r="C223" t="s">
        <v>700</v>
      </c>
      <c r="D223" t="s">
        <v>235</v>
      </c>
      <c r="E223" s="24"/>
      <c r="F223" s="1">
        <f>SUM(G223:AF223)</f>
        <v>13</v>
      </c>
      <c r="K223" s="10"/>
      <c r="N223" s="10">
        <v>13</v>
      </c>
      <c r="Q223" s="10"/>
      <c r="AG223" s="15">
        <f>COUNT(G223,K223,N223,Q223,U223,Y223,AC223)</f>
        <v>1</v>
      </c>
      <c r="AH223">
        <f>COUNT(G223:AF223)</f>
        <v>1</v>
      </c>
    </row>
    <row r="224" spans="1:34">
      <c r="A224">
        <v>218</v>
      </c>
      <c r="C224" t="s">
        <v>637</v>
      </c>
      <c r="D224" t="s">
        <v>257</v>
      </c>
      <c r="F224" s="1">
        <f>SUM(G224:AF224)</f>
        <v>21</v>
      </c>
      <c r="K224" s="40">
        <v>21</v>
      </c>
      <c r="N224" s="10"/>
      <c r="Q224" s="10"/>
      <c r="AG224" s="15">
        <f>COUNT(G224,K224,N224,Q224,U224,Y224,AC224)</f>
        <v>1</v>
      </c>
      <c r="AH224">
        <f>COUNT(G224:AF224)</f>
        <v>1</v>
      </c>
    </row>
    <row r="225" spans="1:34">
      <c r="A225">
        <v>219</v>
      </c>
      <c r="C225" t="s">
        <v>622</v>
      </c>
      <c r="D225" t="s">
        <v>257</v>
      </c>
      <c r="F225" s="1">
        <f>SUM(G225:AF225)</f>
        <v>3</v>
      </c>
      <c r="K225" s="40">
        <v>3</v>
      </c>
      <c r="N225" s="10"/>
      <c r="Q225" s="10"/>
      <c r="AG225" s="15">
        <f>COUNT(G225,K225,N225,Q225,U225,Y225,AC225)</f>
        <v>1</v>
      </c>
      <c r="AH225">
        <f>COUNT(G225:AF225)</f>
        <v>1</v>
      </c>
    </row>
    <row r="226" spans="1:34">
      <c r="A226">
        <v>220</v>
      </c>
      <c r="C226" t="s">
        <v>368</v>
      </c>
      <c r="D226" t="s">
        <v>351</v>
      </c>
      <c r="F226" s="1">
        <f>SUM(G226:AF226)</f>
        <v>6</v>
      </c>
      <c r="G226">
        <v>6</v>
      </c>
      <c r="K226" s="10"/>
      <c r="N226" s="10"/>
      <c r="Q226" s="10"/>
      <c r="AG226" s="15">
        <f>COUNT(G226,K226,N226,Q226,U226,Y226,AC226)</f>
        <v>1</v>
      </c>
      <c r="AH226">
        <f>COUNT(G226:AF226)</f>
        <v>1</v>
      </c>
    </row>
    <row r="227" spans="1:34">
      <c r="A227">
        <v>221</v>
      </c>
      <c r="C227" t="s">
        <v>623</v>
      </c>
      <c r="D227" t="s">
        <v>242</v>
      </c>
      <c r="E227" s="24">
        <v>2008</v>
      </c>
      <c r="F227" s="1">
        <f>SUM(G227:AF227)</f>
        <v>8</v>
      </c>
      <c r="K227" s="40">
        <v>2</v>
      </c>
      <c r="L227">
        <v>6</v>
      </c>
      <c r="N227" s="10"/>
      <c r="Q227" s="10"/>
      <c r="AG227" s="15">
        <f>COUNT(G227,K227,N227,Q227,U227,Y227,AC227)</f>
        <v>1</v>
      </c>
      <c r="AH227">
        <f>COUNT(G227:AF227)</f>
        <v>2</v>
      </c>
    </row>
    <row r="228" spans="1:34">
      <c r="A228">
        <v>222</v>
      </c>
      <c r="C228" t="s">
        <v>619</v>
      </c>
      <c r="D228" t="s">
        <v>257</v>
      </c>
      <c r="F228" s="1">
        <f>SUM(G228:AF228)</f>
        <v>6</v>
      </c>
      <c r="K228" s="40">
        <v>6</v>
      </c>
      <c r="N228" s="10"/>
      <c r="Q228" s="10"/>
      <c r="AG228" s="15">
        <f>COUNT(G228,K228,N228,Q228,U228,Y228,AC228)</f>
        <v>1</v>
      </c>
      <c r="AH228">
        <f>COUNT(G228:AF228)</f>
        <v>1</v>
      </c>
    </row>
    <row r="229" spans="1:34">
      <c r="A229">
        <v>223</v>
      </c>
      <c r="C229" t="s">
        <v>337</v>
      </c>
      <c r="D229" t="s">
        <v>295</v>
      </c>
      <c r="E229" s="25">
        <v>1941</v>
      </c>
      <c r="F229" s="1">
        <f>SUM(G229:AF229)</f>
        <v>11</v>
      </c>
      <c r="G229">
        <v>11</v>
      </c>
      <c r="K229" s="10"/>
      <c r="N229" s="10"/>
      <c r="Q229" s="10"/>
      <c r="AG229" s="15">
        <f>COUNT(G229,K229,N229,Q229,U229,Y229,AC229)</f>
        <v>1</v>
      </c>
      <c r="AH229">
        <f>COUNT(G229:AF229)</f>
        <v>1</v>
      </c>
    </row>
    <row r="230" spans="1:34">
      <c r="A230">
        <v>224</v>
      </c>
      <c r="C230" t="s">
        <v>667</v>
      </c>
      <c r="D230" t="s">
        <v>668</v>
      </c>
      <c r="E230">
        <v>1991</v>
      </c>
      <c r="F230" s="1">
        <f>SUM(G230:AF230)</f>
        <v>45</v>
      </c>
      <c r="K230" s="40">
        <v>45</v>
      </c>
      <c r="N230" s="10"/>
      <c r="Q230" s="10"/>
      <c r="AG230" s="15">
        <f>COUNT(G230,K230,N230,Q230,U230,Y230,AC230)</f>
        <v>1</v>
      </c>
      <c r="AH230">
        <f>COUNT(G230:AF230)</f>
        <v>1</v>
      </c>
    </row>
    <row r="231" spans="1:34">
      <c r="A231">
        <v>225</v>
      </c>
      <c r="C231" t="s">
        <v>322</v>
      </c>
      <c r="D231" t="s">
        <v>257</v>
      </c>
      <c r="F231" s="1">
        <f>SUM(G231:AF231)</f>
        <v>3</v>
      </c>
      <c r="G231">
        <v>3</v>
      </c>
      <c r="K231" s="10"/>
      <c r="N231" s="10"/>
      <c r="Q231" s="10"/>
      <c r="AG231" s="15">
        <f>COUNT(G231,K231,N231,Q231,U231,Y231,AC231)</f>
        <v>1</v>
      </c>
      <c r="AH231">
        <f>COUNT(G231:AF231)</f>
        <v>1</v>
      </c>
    </row>
    <row r="232" spans="1:34">
      <c r="A232">
        <v>226</v>
      </c>
      <c r="C232" s="46" t="s">
        <v>883</v>
      </c>
      <c r="D232" t="s">
        <v>386</v>
      </c>
      <c r="E232">
        <v>1978</v>
      </c>
      <c r="F232" s="1">
        <f>SUM(G232:AF232)</f>
        <v>21</v>
      </c>
      <c r="K232" s="10"/>
      <c r="N232" s="10"/>
      <c r="Q232" s="10"/>
      <c r="U232" s="10">
        <v>21</v>
      </c>
      <c r="AG232" s="15">
        <f>COUNT(G232,K232,N232,Q232,U232,Y232,AC232)</f>
        <v>1</v>
      </c>
      <c r="AH232">
        <f>COUNT(G232:AF232)</f>
        <v>1</v>
      </c>
    </row>
    <row r="233" spans="1:34">
      <c r="A233">
        <v>227</v>
      </c>
      <c r="C233" t="s">
        <v>632</v>
      </c>
      <c r="D233" t="s">
        <v>257</v>
      </c>
      <c r="F233" s="1">
        <f>SUM(G233:AF233)</f>
        <v>5</v>
      </c>
      <c r="K233" s="40">
        <v>5</v>
      </c>
      <c r="N233" s="10"/>
      <c r="Q233" s="10"/>
      <c r="AG233" s="15">
        <f>COUNT(G233,K233,N233,Q233,U233,Y233,AC233)</f>
        <v>1</v>
      </c>
      <c r="AH233">
        <f>COUNT(G233:AF233)</f>
        <v>1</v>
      </c>
    </row>
    <row r="234" spans="1:34">
      <c r="A234">
        <v>228</v>
      </c>
      <c r="C234" s="46" t="s">
        <v>632</v>
      </c>
      <c r="D234" t="s">
        <v>257</v>
      </c>
      <c r="F234" s="1">
        <f>SUM(G234:AF234)</f>
        <v>2</v>
      </c>
      <c r="K234" s="10"/>
      <c r="N234" s="10"/>
      <c r="Q234" s="10"/>
      <c r="U234" s="10">
        <v>2</v>
      </c>
      <c r="AG234" s="15">
        <f>COUNT(G234,K234,N234,Q234,U234,Y234,AC234)</f>
        <v>1</v>
      </c>
      <c r="AH234">
        <f>COUNT(G234:AF234)</f>
        <v>1</v>
      </c>
    </row>
    <row r="235" spans="1:34">
      <c r="A235">
        <v>229</v>
      </c>
      <c r="C235" t="s">
        <v>633</v>
      </c>
      <c r="D235" t="s">
        <v>257</v>
      </c>
      <c r="F235" s="1">
        <f>SUM(G235:AF235)</f>
        <v>3</v>
      </c>
      <c r="K235" s="40">
        <v>3</v>
      </c>
      <c r="N235" s="10"/>
      <c r="Q235" s="10"/>
      <c r="AG235" s="15">
        <f>COUNT(G235,K235,N235,Q235,U235,Y235,AC235)</f>
        <v>1</v>
      </c>
      <c r="AH235">
        <f>COUNT(G235:AF235)</f>
        <v>1</v>
      </c>
    </row>
    <row r="236" spans="1:34">
      <c r="A236">
        <v>230</v>
      </c>
      <c r="C236" s="46" t="s">
        <v>633</v>
      </c>
      <c r="D236" t="s">
        <v>257</v>
      </c>
      <c r="F236" s="1">
        <f>SUM(G236:AF236)</f>
        <v>4</v>
      </c>
      <c r="K236" s="10"/>
      <c r="N236" s="10"/>
      <c r="Q236" s="10"/>
      <c r="U236" s="10">
        <v>4</v>
      </c>
      <c r="AG236" s="15">
        <f>COUNT(G236,K236,N236,Q236,U236,Y236,AC236)</f>
        <v>1</v>
      </c>
      <c r="AH236">
        <f>COUNT(G236:AF236)</f>
        <v>1</v>
      </c>
    </row>
    <row r="237" spans="1:34">
      <c r="A237">
        <v>231</v>
      </c>
      <c r="C237" t="s">
        <v>404</v>
      </c>
      <c r="D237" t="s">
        <v>257</v>
      </c>
      <c r="F237" s="1">
        <f>SUM(G237:AF237)</f>
        <v>4</v>
      </c>
      <c r="G237">
        <v>4</v>
      </c>
      <c r="K237" s="10"/>
      <c r="N237" s="10"/>
      <c r="Q237" s="10"/>
      <c r="AG237" s="15">
        <f>COUNT(G237,K237,N237,Q237,U237,Y237,AC237)</f>
        <v>1</v>
      </c>
      <c r="AH237">
        <f>COUNT(G237:AF237)</f>
        <v>1</v>
      </c>
    </row>
    <row r="238" spans="1:34">
      <c r="A238">
        <v>232</v>
      </c>
      <c r="C238" t="s">
        <v>867</v>
      </c>
      <c r="D238" t="s">
        <v>257</v>
      </c>
      <c r="F238" s="1">
        <f>SUM(G238:AF238)</f>
        <v>41</v>
      </c>
      <c r="K238" s="10"/>
      <c r="N238" s="10"/>
      <c r="Q238" s="10"/>
      <c r="U238" s="10">
        <v>21</v>
      </c>
      <c r="V238" s="7">
        <v>20</v>
      </c>
      <c r="AG238" s="15">
        <f>COUNT(G238,K238,N238,Q238,U238,Y238,AC238)</f>
        <v>1</v>
      </c>
      <c r="AH238">
        <f>COUNT(G238:AF238)</f>
        <v>2</v>
      </c>
    </row>
    <row r="239" spans="1:34">
      <c r="A239">
        <v>233</v>
      </c>
      <c r="C239" t="s">
        <v>247</v>
      </c>
      <c r="D239" t="s">
        <v>248</v>
      </c>
      <c r="E239" s="25">
        <v>1970</v>
      </c>
      <c r="F239" s="1">
        <f>SUM(G239:AF239)</f>
        <v>158</v>
      </c>
      <c r="G239">
        <v>22</v>
      </c>
      <c r="H239">
        <v>26</v>
      </c>
      <c r="K239" s="10">
        <v>24</v>
      </c>
      <c r="L239" s="38">
        <v>35</v>
      </c>
      <c r="N239" s="10"/>
      <c r="Q239" s="10">
        <v>33</v>
      </c>
      <c r="U239" s="10">
        <v>18</v>
      </c>
      <c r="AG239" s="15">
        <f>COUNT(G239,K239,N239,Q239,U239,Y239,AC239)</f>
        <v>4</v>
      </c>
      <c r="AH239">
        <f>COUNT(G239:AF239)</f>
        <v>6</v>
      </c>
    </row>
    <row r="240" spans="1:34">
      <c r="A240">
        <v>234</v>
      </c>
      <c r="C240" t="s">
        <v>379</v>
      </c>
      <c r="D240" t="s">
        <v>257</v>
      </c>
      <c r="E240">
        <v>1986</v>
      </c>
      <c r="F240" s="1">
        <f>SUM(G240:AF240)</f>
        <v>88</v>
      </c>
      <c r="G240">
        <v>35</v>
      </c>
      <c r="K240" s="10">
        <v>28</v>
      </c>
      <c r="N240" s="10"/>
      <c r="Q240" s="10">
        <v>25</v>
      </c>
      <c r="AG240" s="15">
        <f>COUNT(G240,K240,N240,Q240,U240,Y240,AC240)</f>
        <v>3</v>
      </c>
      <c r="AH240">
        <f>COUNT(G240:AF240)</f>
        <v>3</v>
      </c>
    </row>
    <row r="241" spans="1:34">
      <c r="A241">
        <v>235</v>
      </c>
      <c r="C241" t="s">
        <v>356</v>
      </c>
      <c r="D241" t="s">
        <v>257</v>
      </c>
      <c r="E241">
        <v>1985</v>
      </c>
      <c r="F241" s="1">
        <f>SUM(G241:AF241)</f>
        <v>20</v>
      </c>
      <c r="G241">
        <v>20</v>
      </c>
      <c r="K241" s="10"/>
      <c r="N241" s="10"/>
      <c r="Q241" s="10"/>
      <c r="AG241" s="15">
        <f>COUNT(G241,K241,N241,Q241,U241,Y241,AC241)</f>
        <v>1</v>
      </c>
      <c r="AH241">
        <f>COUNT(G241:AF241)</f>
        <v>1</v>
      </c>
    </row>
    <row r="242" spans="1:34">
      <c r="A242">
        <v>236</v>
      </c>
      <c r="C242" t="s">
        <v>784</v>
      </c>
      <c r="D242" t="s">
        <v>850</v>
      </c>
      <c r="F242" s="1">
        <f>SUM(G242:AF242)</f>
        <v>3</v>
      </c>
      <c r="K242" s="10"/>
      <c r="N242" s="10"/>
      <c r="Q242" s="40">
        <v>3</v>
      </c>
      <c r="AG242" s="15">
        <f>COUNT(G242,K242,N242,Q242,U242,Y242,AC242)</f>
        <v>1</v>
      </c>
      <c r="AH242">
        <f>COUNT(G242:AF242)</f>
        <v>1</v>
      </c>
    </row>
    <row r="243" spans="1:34">
      <c r="A243">
        <v>237</v>
      </c>
      <c r="C243" t="s">
        <v>290</v>
      </c>
      <c r="D243" t="s">
        <v>257</v>
      </c>
      <c r="F243" s="1">
        <f>SUM(G243:AF243)</f>
        <v>60</v>
      </c>
      <c r="G243">
        <v>26</v>
      </c>
      <c r="K243" s="10"/>
      <c r="N243" s="10">
        <v>34</v>
      </c>
      <c r="Q243" s="10"/>
      <c r="AG243" s="15">
        <f>COUNT(G243,K243,N243,Q243,U243,Y243,AC243)</f>
        <v>2</v>
      </c>
      <c r="AH243">
        <f>COUNT(G243:AF243)</f>
        <v>2</v>
      </c>
    </row>
    <row r="244" spans="1:34">
      <c r="A244">
        <v>238</v>
      </c>
      <c r="C244" t="s">
        <v>630</v>
      </c>
      <c r="D244" t="s">
        <v>629</v>
      </c>
      <c r="E244" s="24">
        <v>2009</v>
      </c>
      <c r="F244" s="1">
        <f>SUM(G244:AF244)</f>
        <v>18</v>
      </c>
      <c r="K244" s="40">
        <v>18</v>
      </c>
      <c r="N244" s="10"/>
      <c r="Q244" s="10"/>
      <c r="AG244" s="15">
        <f>COUNT(G244,K244,N244,Q244,U244,Y244,AC244)</f>
        <v>1</v>
      </c>
      <c r="AH244">
        <f>COUNT(G244:AF244)</f>
        <v>1</v>
      </c>
    </row>
    <row r="245" spans="1:34">
      <c r="A245">
        <v>239</v>
      </c>
      <c r="C245" t="s">
        <v>260</v>
      </c>
      <c r="D245" t="s">
        <v>257</v>
      </c>
      <c r="F245" s="1">
        <f>SUM(G245:AF245)</f>
        <v>48</v>
      </c>
      <c r="G245">
        <v>17</v>
      </c>
      <c r="H245">
        <v>6</v>
      </c>
      <c r="K245" s="10">
        <v>10</v>
      </c>
      <c r="L245" s="38">
        <v>10</v>
      </c>
      <c r="N245" s="10">
        <v>5</v>
      </c>
      <c r="Q245" s="10"/>
      <c r="AG245" s="15">
        <f>COUNT(G245,K245,N245,Q245,U245,Y245,AC245)</f>
        <v>3</v>
      </c>
      <c r="AH245">
        <f>COUNT(G245:AF245)</f>
        <v>5</v>
      </c>
    </row>
    <row r="246" spans="1:34">
      <c r="A246">
        <v>240</v>
      </c>
      <c r="C246" t="s">
        <v>312</v>
      </c>
      <c r="D246" t="s">
        <v>313</v>
      </c>
      <c r="E246" s="24">
        <v>2006</v>
      </c>
      <c r="F246" s="1">
        <f>SUM(G246:AF246)</f>
        <v>17</v>
      </c>
      <c r="G246">
        <v>17</v>
      </c>
      <c r="K246" s="10"/>
      <c r="N246" s="10"/>
      <c r="Q246" s="10"/>
      <c r="AG246" s="15">
        <f>COUNT(G246,K246,N246,Q246,U246,Y246,AC246)</f>
        <v>1</v>
      </c>
      <c r="AH246">
        <f>COUNT(G246:AF246)</f>
        <v>1</v>
      </c>
    </row>
    <row r="247" spans="1:34">
      <c r="A247">
        <v>241</v>
      </c>
      <c r="C247" t="s">
        <v>284</v>
      </c>
      <c r="D247" t="s">
        <v>257</v>
      </c>
      <c r="F247" s="1">
        <f>SUM(G247:AF247)</f>
        <v>17</v>
      </c>
      <c r="G247">
        <v>4</v>
      </c>
      <c r="K247" s="10"/>
      <c r="N247" s="10"/>
      <c r="Q247" s="10"/>
      <c r="U247" s="10">
        <v>13</v>
      </c>
      <c r="AG247" s="15">
        <f>COUNT(G247,K247,N247,Q247,U247,Y247,AC247)</f>
        <v>2</v>
      </c>
      <c r="AH247">
        <f>COUNT(G247:AF247)</f>
        <v>2</v>
      </c>
    </row>
    <row r="248" spans="1:34">
      <c r="A248">
        <v>242</v>
      </c>
      <c r="C248" t="s">
        <v>291</v>
      </c>
      <c r="D248" t="s">
        <v>242</v>
      </c>
      <c r="E248" s="25">
        <v>1968</v>
      </c>
      <c r="F248" s="1">
        <f>SUM(G248:AF248)</f>
        <v>98</v>
      </c>
      <c r="G248">
        <v>23</v>
      </c>
      <c r="H248">
        <v>30</v>
      </c>
      <c r="K248" s="10">
        <v>30</v>
      </c>
      <c r="L248" s="38">
        <v>15</v>
      </c>
      <c r="N248" s="10"/>
      <c r="Q248" s="10"/>
      <c r="AG248" s="15">
        <f>COUNT(G248,K248,N248,Q248,U248,Y248,AC248)</f>
        <v>2</v>
      </c>
      <c r="AH248">
        <f>COUNT(G248:AF248)</f>
        <v>4</v>
      </c>
    </row>
    <row r="249" spans="1:34">
      <c r="A249">
        <v>243</v>
      </c>
      <c r="C249" t="s">
        <v>806</v>
      </c>
      <c r="D249" t="s">
        <v>257</v>
      </c>
      <c r="F249" s="1">
        <f>SUM(G249:AF249)</f>
        <v>7</v>
      </c>
      <c r="K249" s="10"/>
      <c r="N249" s="10"/>
      <c r="Q249" s="10">
        <v>7</v>
      </c>
      <c r="AG249" s="15">
        <f>COUNT(G249,K249,N249,Q249,U249,Y249,AC249)</f>
        <v>1</v>
      </c>
      <c r="AH249">
        <f>COUNT(G249:AF249)</f>
        <v>1</v>
      </c>
    </row>
    <row r="250" spans="1:34">
      <c r="A250">
        <v>244</v>
      </c>
      <c r="C250" s="46" t="s">
        <v>890</v>
      </c>
      <c r="D250" t="s">
        <v>386</v>
      </c>
      <c r="E250">
        <v>1982</v>
      </c>
      <c r="F250" s="1">
        <f>SUM(G250:AF250)</f>
        <v>42</v>
      </c>
      <c r="K250" s="10"/>
      <c r="N250" s="10"/>
      <c r="Q250" s="10"/>
      <c r="U250" s="10">
        <v>42</v>
      </c>
      <c r="AG250" s="15">
        <f>COUNT(G250,K250,N250,Q250,U250,Y250,AC250)</f>
        <v>1</v>
      </c>
      <c r="AH250">
        <f>COUNT(G250:AF250)</f>
        <v>1</v>
      </c>
    </row>
    <row r="251" spans="1:34">
      <c r="A251">
        <v>245</v>
      </c>
      <c r="C251" t="s">
        <v>358</v>
      </c>
      <c r="D251" t="s">
        <v>235</v>
      </c>
      <c r="E251" s="24">
        <v>2003</v>
      </c>
      <c r="F251" s="1">
        <f>SUM(G251:AF251)</f>
        <v>47</v>
      </c>
      <c r="G251">
        <v>27</v>
      </c>
      <c r="H251">
        <v>20</v>
      </c>
      <c r="K251" s="10"/>
      <c r="N251" s="10"/>
      <c r="Q251" s="10"/>
      <c r="AG251" s="15">
        <f>COUNT(G251,K251,N251,Q251,U251,Y251,AC251)</f>
        <v>1</v>
      </c>
      <c r="AH251">
        <f>COUNT(G251:AF251)</f>
        <v>2</v>
      </c>
    </row>
    <row r="252" spans="1:34">
      <c r="A252">
        <v>246</v>
      </c>
      <c r="C252" t="s">
        <v>293</v>
      </c>
      <c r="D252" t="s">
        <v>235</v>
      </c>
      <c r="F252" s="1">
        <f>SUM(G252:AF252)</f>
        <v>13</v>
      </c>
      <c r="G252">
        <v>13</v>
      </c>
      <c r="K252" s="10"/>
      <c r="N252" s="10"/>
      <c r="Q252" s="10"/>
      <c r="AG252" s="15">
        <f>COUNT(G252,K252,N252,Q252,U252,Y252,AC252)</f>
        <v>1</v>
      </c>
      <c r="AH252">
        <f>COUNT(G252:AF252)</f>
        <v>1</v>
      </c>
    </row>
    <row r="253" spans="1:34">
      <c r="A253">
        <v>247</v>
      </c>
      <c r="C253" t="s">
        <v>669</v>
      </c>
      <c r="D253" t="s">
        <v>242</v>
      </c>
      <c r="E253" s="25">
        <v>1974</v>
      </c>
      <c r="F253" s="1">
        <f>SUM(G253:AF253)</f>
        <v>35</v>
      </c>
      <c r="K253" s="40">
        <v>35</v>
      </c>
      <c r="N253" s="10"/>
      <c r="Q253" s="10"/>
      <c r="AG253" s="15">
        <f>COUNT(G253,K253,N253,Q253,U253,Y253,AC253)</f>
        <v>1</v>
      </c>
      <c r="AH253">
        <f>COUNT(G253:AF253)</f>
        <v>1</v>
      </c>
    </row>
    <row r="254" spans="1:34">
      <c r="A254">
        <v>248</v>
      </c>
      <c r="C254" t="s">
        <v>325</v>
      </c>
      <c r="D254" t="s">
        <v>324</v>
      </c>
      <c r="F254" s="1">
        <f>SUM(G254:AF254)</f>
        <v>2</v>
      </c>
      <c r="G254">
        <v>2</v>
      </c>
      <c r="K254" s="10"/>
      <c r="N254" s="10"/>
      <c r="Q254" s="10"/>
      <c r="AG254" s="15">
        <f>COUNT(G254,K254,N254,Q254,U254,Y254,AC254)</f>
        <v>1</v>
      </c>
      <c r="AH254">
        <f>COUNT(G254:AF254)</f>
        <v>1</v>
      </c>
    </row>
    <row r="255" spans="1:34">
      <c r="A255">
        <v>249</v>
      </c>
      <c r="C255" t="s">
        <v>662</v>
      </c>
      <c r="D255" t="s">
        <v>295</v>
      </c>
      <c r="E255" s="25">
        <v>1974</v>
      </c>
      <c r="F255" s="1">
        <f>SUM(G255:AF255)</f>
        <v>8</v>
      </c>
      <c r="K255" s="40">
        <v>8</v>
      </c>
      <c r="N255" s="10"/>
      <c r="Q255" s="10"/>
      <c r="AG255" s="15">
        <f>COUNT(G255,K255,N255,Q255,U255,Y255,AC255)</f>
        <v>1</v>
      </c>
      <c r="AH255">
        <f>COUNT(G255:AF255)</f>
        <v>1</v>
      </c>
    </row>
    <row r="256" spans="1:34">
      <c r="A256">
        <v>250</v>
      </c>
      <c r="C256" t="s">
        <v>316</v>
      </c>
      <c r="D256" t="s">
        <v>242</v>
      </c>
      <c r="E256" s="24">
        <v>2007</v>
      </c>
      <c r="F256" s="1">
        <f>SUM(G256:AF256)</f>
        <v>13</v>
      </c>
      <c r="G256">
        <v>13</v>
      </c>
      <c r="K256" s="10"/>
      <c r="N256" s="10"/>
      <c r="Q256" s="10"/>
      <c r="AG256" s="15">
        <f>COUNT(G256,K256,N256,Q256,U256,Y256,AC256)</f>
        <v>1</v>
      </c>
      <c r="AH256">
        <f>COUNT(G256:AF256)</f>
        <v>1</v>
      </c>
    </row>
    <row r="257" spans="1:34">
      <c r="A257">
        <v>251</v>
      </c>
      <c r="C257" t="s">
        <v>369</v>
      </c>
      <c r="D257" t="s">
        <v>295</v>
      </c>
      <c r="E257" s="25">
        <v>1954</v>
      </c>
      <c r="F257" s="1">
        <f>SUM(G257:AF257)</f>
        <v>17</v>
      </c>
      <c r="G257">
        <v>4</v>
      </c>
      <c r="K257" s="10">
        <v>3</v>
      </c>
      <c r="N257" s="10"/>
      <c r="Q257" s="10"/>
      <c r="U257" s="10">
        <v>10</v>
      </c>
      <c r="AG257" s="15">
        <f>COUNT(G257,K257,N257,Q257,U257,Y257,AC257)</f>
        <v>3</v>
      </c>
      <c r="AH257">
        <f>COUNT(G257:AF257)</f>
        <v>3</v>
      </c>
    </row>
    <row r="258" spans="1:34">
      <c r="A258">
        <v>252</v>
      </c>
      <c r="C258" t="s">
        <v>289</v>
      </c>
      <c r="D258" t="s">
        <v>246</v>
      </c>
      <c r="F258" s="1">
        <f>SUM(G258:AF258)</f>
        <v>51</v>
      </c>
      <c r="G258">
        <v>29</v>
      </c>
      <c r="K258" s="10"/>
      <c r="N258">
        <v>22</v>
      </c>
      <c r="Q258" s="10"/>
      <c r="AG258" s="15">
        <f>COUNT(G258,K258,N258,Q258,U258,Y258,AC258)</f>
        <v>2</v>
      </c>
      <c r="AH258">
        <f>COUNT(G258:AF258)</f>
        <v>2</v>
      </c>
    </row>
    <row r="259" spans="1:34">
      <c r="A259">
        <v>253</v>
      </c>
      <c r="C259" t="s">
        <v>245</v>
      </c>
      <c r="D259" t="s">
        <v>246</v>
      </c>
      <c r="E259" s="24">
        <v>2009</v>
      </c>
      <c r="F259" s="1">
        <f>SUM(G259:AF259)</f>
        <v>23</v>
      </c>
      <c r="G259">
        <v>23</v>
      </c>
      <c r="K259" s="10"/>
      <c r="Q259" s="10"/>
      <c r="AG259" s="15">
        <f>COUNT(G259,K259,N259,Q259,U259,Y259,AC259)</f>
        <v>1</v>
      </c>
      <c r="AH259">
        <f>COUNT(G259:AF259)</f>
        <v>1</v>
      </c>
    </row>
    <row r="260" spans="1:34">
      <c r="A260">
        <v>254</v>
      </c>
      <c r="C260" t="s">
        <v>380</v>
      </c>
      <c r="D260" t="s">
        <v>381</v>
      </c>
      <c r="E260">
        <v>1982</v>
      </c>
      <c r="F260" s="1">
        <f>SUM(G260:AF260)</f>
        <v>34</v>
      </c>
      <c r="G260">
        <v>34</v>
      </c>
      <c r="K260" s="10"/>
      <c r="Q260" s="10"/>
      <c r="AG260" s="15">
        <f>COUNT(G260,K260,N260,Q260,U260,Y260,AC260)</f>
        <v>1</v>
      </c>
      <c r="AH260">
        <f>COUNT(G260:AF260)</f>
        <v>1</v>
      </c>
    </row>
    <row r="261" spans="1:34">
      <c r="A261">
        <v>255</v>
      </c>
      <c r="C261" t="s">
        <v>411</v>
      </c>
      <c r="D261" t="s">
        <v>235</v>
      </c>
      <c r="E261">
        <v>1975</v>
      </c>
      <c r="F261" s="1">
        <f>SUM(G261:AF261)</f>
        <v>109</v>
      </c>
      <c r="G261">
        <v>29</v>
      </c>
      <c r="K261" s="10">
        <v>38</v>
      </c>
      <c r="N261">
        <v>42</v>
      </c>
      <c r="Q261" s="10"/>
      <c r="AG261" s="15">
        <f>COUNT(G261,K261,N261,Q261,U261,Y261,AC261)</f>
        <v>3</v>
      </c>
      <c r="AH261">
        <f>COUNT(G261:AF261)</f>
        <v>3</v>
      </c>
    </row>
    <row r="262" spans="1:34">
      <c r="A262">
        <v>256</v>
      </c>
      <c r="C262" t="s">
        <v>238</v>
      </c>
      <c r="D262" t="s">
        <v>235</v>
      </c>
      <c r="E262" s="24">
        <v>2006</v>
      </c>
      <c r="F262" s="1">
        <f>SUM(G262:AF262)</f>
        <v>192</v>
      </c>
      <c r="G262">
        <v>26</v>
      </c>
      <c r="H262">
        <v>31</v>
      </c>
      <c r="K262" s="10">
        <v>25</v>
      </c>
      <c r="L262" s="38">
        <v>26</v>
      </c>
      <c r="N262">
        <v>25</v>
      </c>
      <c r="O262" s="38">
        <v>30</v>
      </c>
      <c r="Q262" s="10">
        <v>29</v>
      </c>
      <c r="AG262" s="15">
        <f>COUNT(G262,K262,N262,Q262,U262,Y262,AC262)</f>
        <v>4</v>
      </c>
      <c r="AH262">
        <f>COUNT(G262:AF262)</f>
        <v>7</v>
      </c>
    </row>
    <row r="263" spans="1:34">
      <c r="A263">
        <v>257</v>
      </c>
      <c r="C263" t="s">
        <v>844</v>
      </c>
      <c r="D263" t="s">
        <v>629</v>
      </c>
      <c r="E263" s="25">
        <v>1961</v>
      </c>
      <c r="F263" s="1">
        <f>SUM(G263:AF263)</f>
        <v>33</v>
      </c>
      <c r="K263" s="10"/>
      <c r="Q263" s="10">
        <v>33</v>
      </c>
      <c r="AG263" s="15">
        <f>COUNT(G263,K263,N263,Q263,U263,Y263,AC263)</f>
        <v>1</v>
      </c>
      <c r="AH263">
        <f>COUNT(G263:AF263)</f>
        <v>1</v>
      </c>
    </row>
    <row r="264" spans="1:34">
      <c r="A264">
        <v>258</v>
      </c>
      <c r="C264" t="s">
        <v>855</v>
      </c>
      <c r="D264" t="s">
        <v>351</v>
      </c>
      <c r="E264" s="25">
        <v>1965</v>
      </c>
      <c r="F264" s="1">
        <f>SUM(G264:AF264)</f>
        <v>5</v>
      </c>
      <c r="K264" s="10"/>
      <c r="Q264" s="10">
        <v>5</v>
      </c>
      <c r="AG264" s="15">
        <f>COUNT(G264,K264,N264,Q264,U264,Y264,AC264)</f>
        <v>1</v>
      </c>
      <c r="AH264">
        <f>COUNT(G264:AF264)</f>
        <v>1</v>
      </c>
    </row>
    <row r="265" spans="1:34">
      <c r="A265">
        <v>259</v>
      </c>
      <c r="C265" t="s">
        <v>856</v>
      </c>
      <c r="D265" t="s">
        <v>351</v>
      </c>
      <c r="E265" s="25">
        <v>1958</v>
      </c>
      <c r="F265" s="1">
        <f>SUM(G265:AF265)</f>
        <v>46</v>
      </c>
      <c r="K265" s="10"/>
      <c r="Q265" s="10">
        <v>46</v>
      </c>
      <c r="AG265" s="15">
        <f>COUNT(G265,K265,N265,Q265,U265,Y265,AC265)</f>
        <v>1</v>
      </c>
      <c r="AH265">
        <f>COUNT(G265:AF265)</f>
        <v>1</v>
      </c>
    </row>
    <row r="266" spans="1:34">
      <c r="A266">
        <v>260</v>
      </c>
      <c r="C266" t="s">
        <v>848</v>
      </c>
      <c r="D266" t="s">
        <v>257</v>
      </c>
      <c r="F266" s="1">
        <f>SUM(G266:AF266)</f>
        <v>22</v>
      </c>
      <c r="K266" s="10"/>
      <c r="Q266" s="10">
        <v>13</v>
      </c>
      <c r="R266">
        <v>9</v>
      </c>
      <c r="AG266" s="15">
        <f>COUNT(G266,K266,N266,Q266,U266,Y266,AC266)</f>
        <v>1</v>
      </c>
      <c r="AH266">
        <f>COUNT(G266:AF266)</f>
        <v>2</v>
      </c>
    </row>
    <row r="267" spans="1:34">
      <c r="A267">
        <v>261</v>
      </c>
      <c r="C267" t="s">
        <v>849</v>
      </c>
      <c r="D267" t="s">
        <v>257</v>
      </c>
      <c r="F267" s="1">
        <f>SUM(G267:AF267)</f>
        <v>4</v>
      </c>
      <c r="K267" s="10"/>
      <c r="Q267" s="10">
        <v>4</v>
      </c>
      <c r="AG267" s="15">
        <f>COUNT(G267,K267,N267,Q267,U267,Y267,AC267)</f>
        <v>1</v>
      </c>
      <c r="AH267">
        <f>COUNT(G267:AF267)</f>
        <v>1</v>
      </c>
    </row>
    <row r="268" spans="1:34">
      <c r="A268">
        <v>262</v>
      </c>
      <c r="C268" t="s">
        <v>776</v>
      </c>
      <c r="D268" t="s">
        <v>235</v>
      </c>
      <c r="E268" s="25">
        <v>1950</v>
      </c>
      <c r="F268" s="1">
        <f>SUM(G268:AF268)</f>
        <v>17</v>
      </c>
      <c r="K268" s="10"/>
      <c r="Q268" s="10">
        <v>17</v>
      </c>
      <c r="AG268" s="15">
        <f>COUNT(G268,K268,N268,Q268,U268,Y268,AC268)</f>
        <v>1</v>
      </c>
      <c r="AH268">
        <f>COUNT(G268:AF268)</f>
        <v>1</v>
      </c>
    </row>
    <row r="269" spans="1:34">
      <c r="A269">
        <v>263</v>
      </c>
      <c r="C269" t="s">
        <v>372</v>
      </c>
      <c r="D269" t="s">
        <v>351</v>
      </c>
      <c r="E269" s="25">
        <v>1970</v>
      </c>
      <c r="F269" s="1">
        <f>SUM(G269:AF269)</f>
        <v>43</v>
      </c>
      <c r="G269">
        <v>43</v>
      </c>
      <c r="K269" s="10"/>
      <c r="Q269" s="10"/>
      <c r="AG269" s="15">
        <f>COUNT(G269,K269,N269,Q269,U269,Y269,AC269)</f>
        <v>1</v>
      </c>
      <c r="AH269">
        <f>COUNT(G269:AF269)</f>
        <v>1</v>
      </c>
    </row>
    <row r="270" spans="1:34">
      <c r="A270">
        <v>264</v>
      </c>
      <c r="C270" t="s">
        <v>769</v>
      </c>
      <c r="D270" t="s">
        <v>770</v>
      </c>
      <c r="E270" s="25">
        <v>1993</v>
      </c>
      <c r="F270" s="1">
        <f>SUM(G270:AF270)</f>
        <v>19</v>
      </c>
      <c r="K270" s="10"/>
      <c r="N270">
        <v>19</v>
      </c>
      <c r="Q270" s="10"/>
      <c r="AG270" s="15">
        <f>COUNT(G270,K270,N270,Q270,U270,Y270,AC270)</f>
        <v>1</v>
      </c>
      <c r="AH270">
        <f>COUNT(G270:AF270)</f>
        <v>1</v>
      </c>
    </row>
    <row r="271" spans="1:34">
      <c r="A271">
        <v>265</v>
      </c>
      <c r="C271" t="s">
        <v>805</v>
      </c>
      <c r="D271" t="s">
        <v>257</v>
      </c>
      <c r="F271" s="1">
        <f>SUM(G271:AF271)</f>
        <v>10</v>
      </c>
      <c r="K271" s="10"/>
      <c r="Q271" s="10">
        <v>10</v>
      </c>
      <c r="AG271" s="15">
        <f>COUNT(G271,K271,N271,Q271,U271,Y271,AC271)</f>
        <v>1</v>
      </c>
      <c r="AH271">
        <f>COUNT(G271:AF271)</f>
        <v>1</v>
      </c>
    </row>
    <row r="272" spans="1:34">
      <c r="A272">
        <v>266</v>
      </c>
      <c r="C272" t="s">
        <v>407</v>
      </c>
      <c r="D272" t="s">
        <v>269</v>
      </c>
      <c r="E272">
        <v>1977</v>
      </c>
      <c r="F272" s="1">
        <f>SUM(G272:AF272)</f>
        <v>50</v>
      </c>
      <c r="G272">
        <v>50</v>
      </c>
      <c r="K272" s="10"/>
      <c r="Q272" s="10"/>
      <c r="AG272" s="15">
        <f>COUNT(G272,K272,N272,Q272,U272,Y272,AC272)</f>
        <v>1</v>
      </c>
      <c r="AH272">
        <f>COUNT(G272:AF272)</f>
        <v>1</v>
      </c>
    </row>
    <row r="273" spans="1:34">
      <c r="A273">
        <v>267</v>
      </c>
      <c r="C273" t="s">
        <v>294</v>
      </c>
      <c r="D273" t="s">
        <v>295</v>
      </c>
      <c r="E273">
        <v>2000</v>
      </c>
      <c r="F273" s="1">
        <f>SUM(G273:AF273)</f>
        <v>7</v>
      </c>
      <c r="G273">
        <v>7</v>
      </c>
      <c r="K273" s="10"/>
      <c r="Q273" s="10"/>
      <c r="AG273" s="15">
        <f>COUNT(G273,K273,N273,Q273,U273,Y273,AC273)</f>
        <v>1</v>
      </c>
      <c r="AH273">
        <f>COUNT(G273:AF273)</f>
        <v>1</v>
      </c>
    </row>
    <row r="274" spans="1:34">
      <c r="A274">
        <v>268</v>
      </c>
      <c r="C274" t="s">
        <v>267</v>
      </c>
      <c r="D274" t="s">
        <v>257</v>
      </c>
      <c r="F274" s="1">
        <f>SUM(G274:AF274)</f>
        <v>29</v>
      </c>
      <c r="G274">
        <v>13</v>
      </c>
      <c r="H274">
        <v>7</v>
      </c>
      <c r="K274" s="10">
        <v>9</v>
      </c>
      <c r="Q274" s="10"/>
      <c r="AG274" s="15">
        <f>COUNT(G274,K274,N274,Q274,U274,Y274,AC274)</f>
        <v>2</v>
      </c>
      <c r="AH274">
        <f>COUNT(G274:AF274)</f>
        <v>3</v>
      </c>
    </row>
    <row r="275" spans="1:34">
      <c r="A275">
        <v>269</v>
      </c>
      <c r="C275" s="46" t="s">
        <v>901</v>
      </c>
      <c r="D275" t="s">
        <v>386</v>
      </c>
      <c r="E275">
        <v>1977</v>
      </c>
      <c r="F275" s="1">
        <f>SUM(G275:AF275)</f>
        <v>23</v>
      </c>
      <c r="K275" s="10"/>
      <c r="Q275" s="10"/>
      <c r="U275" s="10">
        <v>23</v>
      </c>
      <c r="AG275" s="15">
        <f>COUNT(G275,K275,N275,Q275,U275,Y275,AC275)</f>
        <v>1</v>
      </c>
      <c r="AH275">
        <f>COUNT(G275:AF275)</f>
        <v>1</v>
      </c>
    </row>
    <row r="276" spans="1:34">
      <c r="A276">
        <v>270</v>
      </c>
      <c r="C276" t="s">
        <v>644</v>
      </c>
      <c r="D276" t="s">
        <v>360</v>
      </c>
      <c r="F276" s="1">
        <f>SUM(G276:AF276)</f>
        <v>4</v>
      </c>
      <c r="K276" s="40">
        <v>4</v>
      </c>
      <c r="Q276" s="10"/>
      <c r="AG276" s="15">
        <f>COUNT(G276,K276,N276,Q276,U276,Y276,AC276)</f>
        <v>1</v>
      </c>
      <c r="AH276">
        <f>COUNT(G276:AF276)</f>
        <v>1</v>
      </c>
    </row>
    <row r="277" spans="1:34">
      <c r="A277">
        <v>271</v>
      </c>
      <c r="C277" t="s">
        <v>777</v>
      </c>
      <c r="D277" t="s">
        <v>257</v>
      </c>
      <c r="F277" s="1">
        <f>SUM(G277:AF277)</f>
        <v>22</v>
      </c>
      <c r="K277" s="10"/>
      <c r="Q277" s="10">
        <v>14</v>
      </c>
      <c r="R277">
        <v>8</v>
      </c>
      <c r="AG277" s="15">
        <f>COUNT(G277,K277,N277,Q277,U277,Y277,AC277)</f>
        <v>1</v>
      </c>
      <c r="AH277">
        <f>COUNT(G277:AF277)</f>
        <v>2</v>
      </c>
    </row>
    <row r="278" spans="1:34">
      <c r="A278">
        <v>272</v>
      </c>
      <c r="C278" t="s">
        <v>728</v>
      </c>
      <c r="D278" t="s">
        <v>235</v>
      </c>
      <c r="F278" s="1">
        <f>SUM(G278:AF278)</f>
        <v>24</v>
      </c>
      <c r="K278" s="40">
        <v>7</v>
      </c>
      <c r="N278">
        <v>4</v>
      </c>
      <c r="Q278" s="10">
        <v>13</v>
      </c>
      <c r="AG278" s="15">
        <f>COUNT(G278,K278,N278,Q278,U278,Y278,AC278)</f>
        <v>3</v>
      </c>
      <c r="AH278">
        <f>COUNT(G278:AF278)</f>
        <v>3</v>
      </c>
    </row>
    <row r="279" spans="1:34">
      <c r="A279">
        <v>273</v>
      </c>
      <c r="C279" t="s">
        <v>336</v>
      </c>
      <c r="D279" t="s">
        <v>295</v>
      </c>
      <c r="E279" s="25">
        <v>1951</v>
      </c>
      <c r="F279" s="1">
        <f>SUM(G279:AF279)</f>
        <v>12</v>
      </c>
      <c r="G279">
        <v>12</v>
      </c>
      <c r="K279" s="10"/>
      <c r="Q279" s="10"/>
      <c r="AG279" s="15">
        <f>COUNT(G279,K279,N279,Q279,U279,Y279,AC279)</f>
        <v>1</v>
      </c>
      <c r="AH279">
        <f>COUNT(G279:AF279)</f>
        <v>1</v>
      </c>
    </row>
    <row r="280" spans="1:34">
      <c r="A280">
        <v>274</v>
      </c>
      <c r="C280" t="s">
        <v>261</v>
      </c>
      <c r="D280" t="s">
        <v>235</v>
      </c>
      <c r="F280" s="1">
        <f>SUM(G280:AF280)</f>
        <v>30</v>
      </c>
      <c r="G280">
        <v>16</v>
      </c>
      <c r="H280">
        <v>14</v>
      </c>
      <c r="K280" s="10"/>
      <c r="Q280" s="10"/>
      <c r="AG280" s="15">
        <f>COUNT(G280,K280,N280,Q280,U280,Y280,AC280)</f>
        <v>1</v>
      </c>
      <c r="AH280">
        <f>COUNT(G280:AF280)</f>
        <v>2</v>
      </c>
    </row>
    <row r="281" spans="1:34">
      <c r="A281">
        <v>275</v>
      </c>
      <c r="C281" t="s">
        <v>251</v>
      </c>
      <c r="D281" t="s">
        <v>235</v>
      </c>
      <c r="E281" s="24">
        <v>2006</v>
      </c>
      <c r="F281" s="1">
        <f>SUM(G281:AF281)</f>
        <v>47</v>
      </c>
      <c r="G281">
        <v>20</v>
      </c>
      <c r="H281">
        <v>15</v>
      </c>
      <c r="K281" s="10"/>
      <c r="Q281" s="10">
        <v>12</v>
      </c>
      <c r="AG281" s="15">
        <f>COUNT(G281,K281,N281,Q281,U281,Y281,AC281)</f>
        <v>2</v>
      </c>
      <c r="AH281">
        <f>COUNT(G281:AF281)</f>
        <v>3</v>
      </c>
    </row>
    <row r="282" spans="1:34">
      <c r="A282">
        <v>276</v>
      </c>
      <c r="C282" t="s">
        <v>710</v>
      </c>
      <c r="D282" t="s">
        <v>235</v>
      </c>
      <c r="E282" s="24">
        <v>2007</v>
      </c>
      <c r="F282" s="1">
        <f>SUM(G282:AF282)</f>
        <v>3</v>
      </c>
      <c r="K282" s="10"/>
      <c r="N282">
        <v>3</v>
      </c>
      <c r="Q282" s="10"/>
      <c r="AG282" s="15">
        <f>COUNT(G282,K282,N282,Q282,U282,Y282,AC282)</f>
        <v>1</v>
      </c>
      <c r="AH282">
        <f>COUNT(G282:AF282)</f>
        <v>1</v>
      </c>
    </row>
    <row r="283" spans="1:34">
      <c r="A283">
        <v>277</v>
      </c>
      <c r="C283" t="s">
        <v>782</v>
      </c>
      <c r="D283" t="s">
        <v>257</v>
      </c>
      <c r="F283" s="1">
        <f>SUM(G283:AF283)</f>
        <v>13</v>
      </c>
      <c r="K283" s="10"/>
      <c r="Q283" s="10">
        <v>7</v>
      </c>
      <c r="R283">
        <v>6</v>
      </c>
      <c r="AG283" s="15">
        <f>COUNT(G283,K283,N283,Q283,U283,Y283,AC283)</f>
        <v>1</v>
      </c>
      <c r="AH283">
        <f>COUNT(G283:AF283)</f>
        <v>2</v>
      </c>
    </row>
    <row r="284" spans="1:34">
      <c r="A284">
        <v>278</v>
      </c>
      <c r="C284" t="s">
        <v>377</v>
      </c>
      <c r="D284" t="s">
        <v>378</v>
      </c>
      <c r="E284" s="25">
        <v>1973</v>
      </c>
      <c r="F284" s="1">
        <f>SUM(G284:AF284)</f>
        <v>112</v>
      </c>
      <c r="G284">
        <v>37</v>
      </c>
      <c r="K284" s="10">
        <v>35</v>
      </c>
      <c r="Q284" s="10">
        <v>40</v>
      </c>
      <c r="AG284" s="15">
        <f>COUNT(G284,K284,N284,Q284,U284,Y284,AC284)</f>
        <v>3</v>
      </c>
      <c r="AH284">
        <f>COUNT(G284:AF284)</f>
        <v>3</v>
      </c>
    </row>
    <row r="285" spans="1:34">
      <c r="A285">
        <v>279</v>
      </c>
      <c r="C285" t="s">
        <v>302</v>
      </c>
      <c r="D285" t="s">
        <v>301</v>
      </c>
      <c r="F285" s="1">
        <f>SUM(G285:AF285)</f>
        <v>27</v>
      </c>
      <c r="G285">
        <v>27</v>
      </c>
      <c r="K285" s="10"/>
      <c r="Q285" s="10"/>
      <c r="AG285" s="15">
        <f>COUNT(G285,K285,N285,Q285,U285,Y285,AC285)</f>
        <v>1</v>
      </c>
      <c r="AH285">
        <f>COUNT(G285:AF285)</f>
        <v>1</v>
      </c>
    </row>
    <row r="286" spans="1:34">
      <c r="A286">
        <v>280</v>
      </c>
      <c r="C286" t="s">
        <v>300</v>
      </c>
      <c r="D286" t="s">
        <v>301</v>
      </c>
      <c r="F286" s="1">
        <f>SUM(G286:AF286)</f>
        <v>27</v>
      </c>
      <c r="G286">
        <v>27</v>
      </c>
      <c r="K286" s="10"/>
      <c r="Q286" s="10"/>
      <c r="AG286" s="15">
        <f>COUNT(G286,K286,N286,Q286,U286,Y286,AC286)</f>
        <v>1</v>
      </c>
      <c r="AH286">
        <f>COUNT(G286:AF286)</f>
        <v>1</v>
      </c>
    </row>
    <row r="287" spans="1:34">
      <c r="A287">
        <v>281</v>
      </c>
      <c r="C287" t="s">
        <v>802</v>
      </c>
      <c r="D287" t="s">
        <v>257</v>
      </c>
      <c r="E287" s="24">
        <v>2002</v>
      </c>
      <c r="F287" s="1">
        <f>SUM(G287:AF287)</f>
        <v>26</v>
      </c>
      <c r="K287" s="10"/>
      <c r="Q287" s="10">
        <v>20</v>
      </c>
      <c r="R287">
        <v>6</v>
      </c>
      <c r="AG287" s="15">
        <f>COUNT(G287,K287,N287,Q287,U287,Y287,AC287)</f>
        <v>1</v>
      </c>
      <c r="AH287">
        <f>COUNT(G287:AF287)</f>
        <v>2</v>
      </c>
    </row>
    <row r="288" spans="1:34">
      <c r="A288">
        <v>282</v>
      </c>
      <c r="C288" t="s">
        <v>417</v>
      </c>
      <c r="D288" t="s">
        <v>246</v>
      </c>
      <c r="E288" s="25">
        <v>1960</v>
      </c>
      <c r="F288" s="1">
        <f>SUM(G288:AF288)</f>
        <v>44</v>
      </c>
      <c r="G288">
        <v>9</v>
      </c>
      <c r="K288" s="10">
        <v>11</v>
      </c>
      <c r="Q288" s="10">
        <v>14</v>
      </c>
      <c r="U288" s="10">
        <v>10</v>
      </c>
      <c r="AG288" s="15">
        <f>COUNT(G288,K288,N288,Q288,U288,Y288,AC288)</f>
        <v>4</v>
      </c>
      <c r="AH288">
        <f>COUNT(G288:AF288)</f>
        <v>4</v>
      </c>
    </row>
    <row r="289" spans="1:34">
      <c r="A289">
        <v>283</v>
      </c>
      <c r="C289" t="s">
        <v>613</v>
      </c>
      <c r="D289" t="s">
        <v>246</v>
      </c>
      <c r="E289" s="24"/>
      <c r="F289" s="1">
        <f>SUM(G289:AF289)</f>
        <v>11</v>
      </c>
      <c r="K289" s="10">
        <v>11</v>
      </c>
      <c r="Q289" s="10"/>
      <c r="AG289" s="15">
        <f>COUNT(G289,K289,N289,Q289,U289,Y289,AC289)</f>
        <v>1</v>
      </c>
      <c r="AH289">
        <f>COUNT(G289:AF289)</f>
        <v>1</v>
      </c>
    </row>
    <row r="290" spans="1:34">
      <c r="A290">
        <v>284</v>
      </c>
      <c r="C290" t="s">
        <v>672</v>
      </c>
      <c r="D290" t="s">
        <v>246</v>
      </c>
      <c r="E290" s="25">
        <v>1963</v>
      </c>
      <c r="F290" s="1">
        <f>SUM(G290:AF290)</f>
        <v>7</v>
      </c>
      <c r="K290" s="40">
        <v>7</v>
      </c>
      <c r="Q290" s="10"/>
      <c r="AG290" s="15">
        <f>COUNT(G290,K290,N290,Q290,U290,Y290,AC290)</f>
        <v>1</v>
      </c>
      <c r="AH290">
        <f>COUNT(G290:AF290)</f>
        <v>1</v>
      </c>
    </row>
    <row r="291" spans="1:34">
      <c r="A291">
        <v>285</v>
      </c>
      <c r="C291" t="s">
        <v>628</v>
      </c>
      <c r="D291" t="s">
        <v>246</v>
      </c>
      <c r="E291" s="25">
        <v>1968</v>
      </c>
      <c r="F291" s="1">
        <f>SUM(G291:AF291)</f>
        <v>20</v>
      </c>
      <c r="K291" s="40">
        <v>20</v>
      </c>
      <c r="Q291" s="10"/>
      <c r="AG291" s="15">
        <f>COUNT(G291,K291,N291,Q291,U291,Y291,AC291)</f>
        <v>1</v>
      </c>
      <c r="AH291">
        <f>COUNT(G291:AF291)</f>
        <v>1</v>
      </c>
    </row>
    <row r="292" spans="1:34">
      <c r="A292">
        <v>286</v>
      </c>
      <c r="C292" s="46" t="s">
        <v>895</v>
      </c>
      <c r="D292" t="s">
        <v>242</v>
      </c>
      <c r="E292">
        <v>1975</v>
      </c>
      <c r="F292" s="1">
        <f>SUM(G292:AF292)</f>
        <v>32</v>
      </c>
      <c r="K292" s="10"/>
      <c r="Q292" s="10"/>
      <c r="U292" s="10">
        <v>32</v>
      </c>
      <c r="AG292" s="15">
        <f>COUNT(G292,K292,N292,Q292,U292,Y292,AC292)</f>
        <v>1</v>
      </c>
      <c r="AH292">
        <f>COUNT(G292:AF292)</f>
        <v>1</v>
      </c>
    </row>
    <row r="293" spans="1:34">
      <c r="A293">
        <v>287</v>
      </c>
      <c r="C293" t="s">
        <v>625</v>
      </c>
      <c r="D293" t="s">
        <v>257</v>
      </c>
      <c r="F293" s="1">
        <f>SUM(G293:AF293)</f>
        <v>54</v>
      </c>
      <c r="K293" s="40">
        <v>28</v>
      </c>
      <c r="Q293" s="10"/>
      <c r="U293" s="10">
        <v>26</v>
      </c>
      <c r="AG293" s="15">
        <f>COUNT(G293,K293,N293,Q293,U293,Y293,AC293)</f>
        <v>2</v>
      </c>
      <c r="AH293">
        <f>COUNT(G293:AF293)</f>
        <v>2</v>
      </c>
    </row>
    <row r="294" spans="1:34">
      <c r="A294">
        <v>288</v>
      </c>
      <c r="C294" t="s">
        <v>309</v>
      </c>
      <c r="D294" t="s">
        <v>235</v>
      </c>
      <c r="E294" s="24">
        <v>2006</v>
      </c>
      <c r="F294" s="1">
        <f>SUM(G294:AF294)</f>
        <v>136</v>
      </c>
      <c r="G294">
        <v>19</v>
      </c>
      <c r="H294">
        <v>16</v>
      </c>
      <c r="K294" s="10">
        <v>23</v>
      </c>
      <c r="L294" s="38">
        <v>12</v>
      </c>
      <c r="N294">
        <v>17</v>
      </c>
      <c r="O294" s="38">
        <v>4</v>
      </c>
      <c r="Q294" s="10">
        <v>22</v>
      </c>
      <c r="U294" s="10">
        <v>16</v>
      </c>
      <c r="V294" s="7">
        <v>7</v>
      </c>
      <c r="AG294" s="15">
        <f>COUNT(G294,K294,N294,Q294,U294,Y294,AC294)</f>
        <v>5</v>
      </c>
      <c r="AH294">
        <f>COUNT(G294:AF294)</f>
        <v>9</v>
      </c>
    </row>
    <row r="295" spans="1:34">
      <c r="A295">
        <v>289</v>
      </c>
      <c r="C295" t="s">
        <v>398</v>
      </c>
      <c r="D295" t="s">
        <v>257</v>
      </c>
      <c r="F295" s="1">
        <f>SUM(G295:AF295)</f>
        <v>11</v>
      </c>
      <c r="G295">
        <v>11</v>
      </c>
      <c r="K295" s="10"/>
      <c r="Q295" s="10"/>
      <c r="AG295" s="15">
        <f>COUNT(G295,K295,N295,Q295,U295,Y295,AC295)</f>
        <v>1</v>
      </c>
      <c r="AH295">
        <f>COUNT(G295:AF295)</f>
        <v>1</v>
      </c>
    </row>
    <row r="296" spans="1:34">
      <c r="A296">
        <v>290</v>
      </c>
      <c r="C296" t="s">
        <v>287</v>
      </c>
      <c r="D296" t="s">
        <v>257</v>
      </c>
      <c r="F296" s="1">
        <f>SUM(G296:AF296)</f>
        <v>1</v>
      </c>
      <c r="G296">
        <v>1</v>
      </c>
      <c r="K296" s="10"/>
      <c r="Q296" s="10"/>
      <c r="AG296" s="15">
        <f>COUNT(G296,K296,N296,Q296,U296,Y296,AC296)</f>
        <v>1</v>
      </c>
      <c r="AH296">
        <f>COUNT(G296:AF296)</f>
        <v>1</v>
      </c>
    </row>
    <row r="297" spans="1:34">
      <c r="A297">
        <v>291</v>
      </c>
      <c r="C297" t="s">
        <v>690</v>
      </c>
      <c r="D297" t="s">
        <v>242</v>
      </c>
      <c r="F297" s="1">
        <f>SUM(G297:AF297)</f>
        <v>24</v>
      </c>
      <c r="K297" s="10"/>
      <c r="N297">
        <v>24</v>
      </c>
      <c r="Q297" s="10"/>
      <c r="AG297" s="15">
        <f>COUNT(G297,K297,N297,Q297,U297,Y297,AC297)</f>
        <v>1</v>
      </c>
      <c r="AH297">
        <f>COUNT(G297:AF297)</f>
        <v>1</v>
      </c>
    </row>
    <row r="298" spans="1:34">
      <c r="A298">
        <v>292</v>
      </c>
      <c r="C298" t="s">
        <v>330</v>
      </c>
      <c r="D298" t="s">
        <v>242</v>
      </c>
      <c r="E298" s="24">
        <v>2007</v>
      </c>
      <c r="F298" s="1">
        <f>SUM(G298:AF298)</f>
        <v>29</v>
      </c>
      <c r="G298">
        <v>29</v>
      </c>
      <c r="K298" s="10"/>
      <c r="Q298" s="10"/>
      <c r="AG298" s="15">
        <f>COUNT(G298,K298,N298,Q298,U298,Y298,AC298)</f>
        <v>1</v>
      </c>
      <c r="AH298">
        <f>COUNT(G298:AF298)</f>
        <v>1</v>
      </c>
    </row>
    <row r="299" spans="1:34">
      <c r="A299">
        <v>293</v>
      </c>
      <c r="C299" t="s">
        <v>740</v>
      </c>
      <c r="D299" t="s">
        <v>295</v>
      </c>
      <c r="E299" s="25">
        <v>1947</v>
      </c>
      <c r="F299" s="1">
        <f>SUM(G299:AF299)</f>
        <v>10</v>
      </c>
      <c r="K299" s="10"/>
      <c r="N299">
        <v>10</v>
      </c>
      <c r="Q299" s="10"/>
      <c r="AG299" s="15">
        <f>COUNT(G299,K299,N299,Q299,U299,Y299,AC299)</f>
        <v>1</v>
      </c>
      <c r="AH299">
        <f>COUNT(G299:AF299)</f>
        <v>1</v>
      </c>
    </row>
    <row r="300" spans="1:34">
      <c r="A300">
        <v>294</v>
      </c>
      <c r="C300" t="s">
        <v>605</v>
      </c>
      <c r="D300" t="s">
        <v>235</v>
      </c>
      <c r="E300" s="24">
        <v>2009</v>
      </c>
      <c r="F300" s="1">
        <f>SUM(G300:AF300)</f>
        <v>43</v>
      </c>
      <c r="K300" s="10">
        <v>20</v>
      </c>
      <c r="L300">
        <v>8</v>
      </c>
      <c r="N300">
        <v>15</v>
      </c>
      <c r="Q300" s="10"/>
      <c r="AG300" s="15">
        <f>COUNT(G300,K300,N300,Q300,U300,Y300,AC300)</f>
        <v>2</v>
      </c>
      <c r="AH300">
        <f>COUNT(G300:AF300)</f>
        <v>3</v>
      </c>
    </row>
    <row r="301" spans="1:34">
      <c r="A301">
        <v>295</v>
      </c>
      <c r="C301" t="s">
        <v>618</v>
      </c>
      <c r="D301" t="s">
        <v>235</v>
      </c>
      <c r="E301" s="24">
        <v>2011</v>
      </c>
      <c r="F301" s="1">
        <f>SUM(G301:AF301)</f>
        <v>10</v>
      </c>
      <c r="K301" s="40">
        <v>6</v>
      </c>
      <c r="N301">
        <v>4</v>
      </c>
      <c r="Q301" s="10"/>
      <c r="AG301" s="15">
        <f>COUNT(G301,K301,N301,Q301,U301,Y301,AC301)</f>
        <v>2</v>
      </c>
      <c r="AH301">
        <f>COUNT(G301:AF301)</f>
        <v>2</v>
      </c>
    </row>
    <row r="302" spans="1:34">
      <c r="A302">
        <v>296</v>
      </c>
      <c r="C302" t="s">
        <v>604</v>
      </c>
      <c r="D302" t="s">
        <v>257</v>
      </c>
      <c r="F302" s="1">
        <f>SUM(G302:AF302)</f>
        <v>21</v>
      </c>
      <c r="K302" s="10">
        <v>21</v>
      </c>
      <c r="Q302" s="10"/>
      <c r="AG302" s="15">
        <f>COUNT(G302,K302,N302,Q302,U302,Y302,AC302)</f>
        <v>1</v>
      </c>
      <c r="AH302">
        <f>COUNT(G302:AF302)</f>
        <v>1</v>
      </c>
    </row>
    <row r="303" spans="1:34">
      <c r="A303">
        <v>297</v>
      </c>
      <c r="C303" t="s">
        <v>241</v>
      </c>
      <c r="D303" t="s">
        <v>242</v>
      </c>
      <c r="E303" s="24">
        <v>2005</v>
      </c>
      <c r="F303" s="1">
        <f>SUM(G303:AF303)</f>
        <v>67</v>
      </c>
      <c r="G303">
        <v>24</v>
      </c>
      <c r="H303">
        <v>25</v>
      </c>
      <c r="K303" s="10">
        <v>18</v>
      </c>
      <c r="Q303" s="10"/>
      <c r="AG303" s="15">
        <f>COUNT(G303,K303,N303,Q303,U303,Y303,AC303)</f>
        <v>2</v>
      </c>
      <c r="AH303">
        <f>COUNT(G303:AF303)</f>
        <v>3</v>
      </c>
    </row>
    <row r="304" spans="1:34">
      <c r="A304">
        <v>298</v>
      </c>
      <c r="C304" t="s">
        <v>413</v>
      </c>
      <c r="D304" t="s">
        <v>381</v>
      </c>
      <c r="E304" s="25">
        <v>1972</v>
      </c>
      <c r="F304" s="1">
        <f>SUM(G304:AF304)</f>
        <v>21</v>
      </c>
      <c r="G304">
        <v>21</v>
      </c>
      <c r="K304" s="10"/>
      <c r="Q304" s="10"/>
      <c r="AG304" s="15">
        <f>COUNT(G304,K304,N304,Q304,U304,Y304,AC304)</f>
        <v>1</v>
      </c>
      <c r="AH304">
        <f>COUNT(G304:AF304)</f>
        <v>1</v>
      </c>
    </row>
    <row r="305" spans="1:34">
      <c r="A305">
        <v>299</v>
      </c>
      <c r="C305" t="s">
        <v>264</v>
      </c>
      <c r="D305" t="s">
        <v>242</v>
      </c>
      <c r="E305" s="24">
        <v>2006</v>
      </c>
      <c r="F305" s="1">
        <f>SUM(G305:AF305)</f>
        <v>21</v>
      </c>
      <c r="G305">
        <v>14</v>
      </c>
      <c r="H305">
        <v>7</v>
      </c>
      <c r="K305" s="10"/>
      <c r="Q305" s="10"/>
      <c r="AG305" s="15">
        <f>COUNT(G305,K305,N305,Q305,U305,Y305,AC305)</f>
        <v>1</v>
      </c>
      <c r="AH305">
        <f>COUNT(G305:AF305)</f>
        <v>2</v>
      </c>
    </row>
    <row r="306" spans="1:34">
      <c r="A306">
        <v>300</v>
      </c>
      <c r="C306" t="s">
        <v>408</v>
      </c>
      <c r="D306" t="s">
        <v>242</v>
      </c>
      <c r="E306">
        <v>1986</v>
      </c>
      <c r="F306" s="1">
        <f>SUM(G306:AF306)</f>
        <v>87</v>
      </c>
      <c r="G306">
        <v>45</v>
      </c>
      <c r="K306" s="10">
        <v>42</v>
      </c>
      <c r="Q306" s="10"/>
      <c r="AG306" s="15">
        <f>COUNT(G306,K306,N306,Q306,U306,Y306,AC306)</f>
        <v>2</v>
      </c>
      <c r="AH306">
        <f>COUNT(G306:AF306)</f>
        <v>2</v>
      </c>
    </row>
    <row r="307" spans="1:34">
      <c r="A307">
        <v>301</v>
      </c>
      <c r="C307" t="s">
        <v>391</v>
      </c>
      <c r="D307" t="s">
        <v>324</v>
      </c>
      <c r="E307" s="25">
        <v>1961</v>
      </c>
      <c r="F307" s="1">
        <f>SUM(G307:AF307)</f>
        <v>26</v>
      </c>
      <c r="G307">
        <v>19</v>
      </c>
      <c r="K307" s="10"/>
      <c r="Q307" s="10"/>
      <c r="U307" s="10">
        <v>7</v>
      </c>
      <c r="AG307" s="15">
        <f>COUNT(G307,K307,N307,Q307,U307,Y307,AC307)</f>
        <v>2</v>
      </c>
      <c r="AH307">
        <f>COUNT(G307:AF307)</f>
        <v>2</v>
      </c>
    </row>
    <row r="308" spans="1:34">
      <c r="A308">
        <v>302</v>
      </c>
      <c r="C308" s="46" t="s">
        <v>705</v>
      </c>
      <c r="D308" t="s">
        <v>235</v>
      </c>
      <c r="F308" s="1">
        <f>SUM(G308:AF308)</f>
        <v>7</v>
      </c>
      <c r="K308" s="10"/>
      <c r="N308">
        <v>7</v>
      </c>
      <c r="Q308" s="10"/>
      <c r="AG308" s="15">
        <f>COUNT(G308,K308,N308,Q308,U308,Y308,AC308)</f>
        <v>1</v>
      </c>
      <c r="AH308">
        <f>COUNT(G308:AF308)</f>
        <v>1</v>
      </c>
    </row>
    <row r="309" spans="1:34">
      <c r="A309">
        <v>303</v>
      </c>
      <c r="C309" t="s">
        <v>634</v>
      </c>
      <c r="D309" t="s">
        <v>360</v>
      </c>
      <c r="E309" s="25">
        <v>1960</v>
      </c>
      <c r="F309" s="1">
        <f>SUM(G309:AF309)</f>
        <v>338</v>
      </c>
      <c r="G309">
        <v>31</v>
      </c>
      <c r="H309">
        <v>35</v>
      </c>
      <c r="I309">
        <v>23</v>
      </c>
      <c r="K309" s="10">
        <v>31</v>
      </c>
      <c r="L309" s="38">
        <v>38</v>
      </c>
      <c r="M309" s="38">
        <v>30</v>
      </c>
      <c r="N309">
        <v>23</v>
      </c>
      <c r="Q309" s="10">
        <v>29</v>
      </c>
      <c r="R309" s="38">
        <v>27</v>
      </c>
      <c r="U309" s="10">
        <v>29</v>
      </c>
      <c r="V309" s="38">
        <v>28</v>
      </c>
      <c r="W309" s="38">
        <v>14</v>
      </c>
      <c r="AG309" s="15">
        <f>COUNT(G309,K309,N309,Q309,U309,Y309,AC309)</f>
        <v>5</v>
      </c>
      <c r="AH309">
        <f>COUNT(G309:AF309)</f>
        <v>12</v>
      </c>
    </row>
    <row r="310" spans="1:34">
      <c r="F310" s="1">
        <f t="shared" ref="F264:F317" si="0">SUM(G310:AF310)</f>
        <v>0</v>
      </c>
      <c r="K310" s="10"/>
      <c r="AG310" s="15">
        <f t="shared" ref="AG249:AG312" si="1">COUNT(G310,K310,N310,Q310,U310,Y310,AC310)</f>
        <v>0</v>
      </c>
      <c r="AH310">
        <f t="shared" ref="AH249:AH312" si="2">COUNT(G310:AF310)</f>
        <v>0</v>
      </c>
    </row>
    <row r="311" spans="1:34">
      <c r="F311" s="1">
        <f t="shared" si="0"/>
        <v>0</v>
      </c>
      <c r="K311" s="10"/>
      <c r="AG311" s="15">
        <f t="shared" si="1"/>
        <v>0</v>
      </c>
      <c r="AH311">
        <f t="shared" si="2"/>
        <v>0</v>
      </c>
    </row>
    <row r="312" spans="1:34">
      <c r="F312" s="1">
        <f t="shared" si="0"/>
        <v>0</v>
      </c>
      <c r="K312" s="10"/>
      <c r="AG312" s="15">
        <f t="shared" si="1"/>
        <v>0</v>
      </c>
      <c r="AH312">
        <f t="shared" si="2"/>
        <v>0</v>
      </c>
    </row>
    <row r="313" spans="1:34">
      <c r="F313" s="1">
        <f t="shared" si="0"/>
        <v>0</v>
      </c>
      <c r="K313" s="10"/>
    </row>
    <row r="314" spans="1:34">
      <c r="F314" s="1">
        <f t="shared" si="0"/>
        <v>0</v>
      </c>
      <c r="K314" s="10"/>
    </row>
    <row r="315" spans="1:34">
      <c r="F315" s="1">
        <f t="shared" si="0"/>
        <v>0</v>
      </c>
      <c r="K315" s="10"/>
    </row>
    <row r="316" spans="1:34">
      <c r="F316" s="1">
        <f t="shared" si="0"/>
        <v>0</v>
      </c>
      <c r="K316" s="10"/>
    </row>
    <row r="317" spans="1:34">
      <c r="F317" s="1">
        <f t="shared" si="0"/>
        <v>0</v>
      </c>
      <c r="K317" s="10"/>
    </row>
    <row r="318" spans="1:34">
      <c r="K318" s="10"/>
    </row>
  </sheetData>
  <sortState ref="C8:AK309">
    <sortCondition ref="C8:C309"/>
  </sortState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15"/>
  <sheetViews>
    <sheetView workbookViewId="0"/>
  </sheetViews>
  <sheetFormatPr defaultRowHeight="15"/>
  <cols>
    <col min="1" max="1" width="66.7109375" bestFit="1" customWidth="1"/>
    <col min="2" max="2" width="5.42578125" customWidth="1"/>
    <col min="3" max="3" width="9.28515625" style="3" customWidth="1"/>
  </cols>
  <sheetData>
    <row r="1" spans="1:3">
      <c r="A1" s="1" t="s">
        <v>198</v>
      </c>
    </row>
    <row r="3" spans="1:3" s="1" customFormat="1">
      <c r="A3" s="1" t="s">
        <v>0</v>
      </c>
      <c r="C3" s="4"/>
    </row>
    <row r="4" spans="1:3">
      <c r="A4" s="2">
        <v>28</v>
      </c>
      <c r="C4" s="3" t="s">
        <v>199</v>
      </c>
    </row>
    <row r="5" spans="1:3">
      <c r="A5" t="s">
        <v>1</v>
      </c>
      <c r="B5">
        <f t="shared" ref="B5:B37" si="0">B6+1</f>
        <v>45</v>
      </c>
      <c r="C5" s="4">
        <f>INT(B5*(A$4/B$5))+1+1</f>
        <v>30</v>
      </c>
    </row>
    <row r="6" spans="1:3">
      <c r="A6" t="s">
        <v>2</v>
      </c>
      <c r="B6">
        <f t="shared" si="0"/>
        <v>44</v>
      </c>
      <c r="C6" s="4">
        <f t="shared" ref="C6:C48" si="1">INT(B6*(A$4/B$5))+1</f>
        <v>28</v>
      </c>
    </row>
    <row r="7" spans="1:3">
      <c r="A7" t="s">
        <v>3</v>
      </c>
      <c r="B7">
        <f t="shared" si="0"/>
        <v>43</v>
      </c>
      <c r="C7" s="4">
        <f t="shared" si="1"/>
        <v>27</v>
      </c>
    </row>
    <row r="8" spans="1:3">
      <c r="A8" t="s">
        <v>4</v>
      </c>
      <c r="B8">
        <f t="shared" si="0"/>
        <v>42</v>
      </c>
      <c r="C8" s="4">
        <f t="shared" si="1"/>
        <v>27</v>
      </c>
    </row>
    <row r="9" spans="1:3">
      <c r="A9" t="s">
        <v>5</v>
      </c>
      <c r="B9">
        <f t="shared" si="0"/>
        <v>41</v>
      </c>
      <c r="C9" s="4">
        <f t="shared" si="1"/>
        <v>26</v>
      </c>
    </row>
    <row r="10" spans="1:3">
      <c r="A10" t="s">
        <v>6</v>
      </c>
      <c r="B10">
        <f t="shared" si="0"/>
        <v>40</v>
      </c>
      <c r="C10" s="4">
        <f t="shared" si="1"/>
        <v>25</v>
      </c>
    </row>
    <row r="11" spans="1:3">
      <c r="A11" t="s">
        <v>7</v>
      </c>
      <c r="B11">
        <f t="shared" si="0"/>
        <v>39</v>
      </c>
      <c r="C11" s="4">
        <f t="shared" si="1"/>
        <v>25</v>
      </c>
    </row>
    <row r="12" spans="1:3">
      <c r="A12" t="s">
        <v>8</v>
      </c>
      <c r="B12">
        <f t="shared" si="0"/>
        <v>38</v>
      </c>
      <c r="C12" s="4">
        <f t="shared" si="1"/>
        <v>24</v>
      </c>
    </row>
    <row r="13" spans="1:3">
      <c r="A13" t="s">
        <v>9</v>
      </c>
      <c r="B13">
        <f t="shared" si="0"/>
        <v>37</v>
      </c>
      <c r="C13" s="4">
        <f t="shared" si="1"/>
        <v>24</v>
      </c>
    </row>
    <row r="14" spans="1:3">
      <c r="A14" t="s">
        <v>10</v>
      </c>
      <c r="B14">
        <f t="shared" si="0"/>
        <v>36</v>
      </c>
      <c r="C14" s="4">
        <f t="shared" si="1"/>
        <v>23</v>
      </c>
    </row>
    <row r="15" spans="1:3">
      <c r="A15" t="s">
        <v>11</v>
      </c>
      <c r="B15">
        <f t="shared" si="0"/>
        <v>35</v>
      </c>
      <c r="C15" s="4">
        <f t="shared" si="1"/>
        <v>22</v>
      </c>
    </row>
    <row r="16" spans="1:3">
      <c r="A16" t="s">
        <v>12</v>
      </c>
      <c r="B16">
        <f t="shared" si="0"/>
        <v>34</v>
      </c>
      <c r="C16" s="4">
        <f t="shared" si="1"/>
        <v>22</v>
      </c>
    </row>
    <row r="17" spans="1:3">
      <c r="A17" t="s">
        <v>13</v>
      </c>
      <c r="B17">
        <f t="shared" si="0"/>
        <v>33</v>
      </c>
      <c r="C17" s="4">
        <f t="shared" si="1"/>
        <v>21</v>
      </c>
    </row>
    <row r="18" spans="1:3">
      <c r="A18" t="s">
        <v>14</v>
      </c>
      <c r="B18">
        <f t="shared" si="0"/>
        <v>32</v>
      </c>
      <c r="C18" s="4">
        <f t="shared" si="1"/>
        <v>20</v>
      </c>
    </row>
    <row r="19" spans="1:3">
      <c r="A19" t="s">
        <v>15</v>
      </c>
      <c r="B19">
        <f t="shared" si="0"/>
        <v>31</v>
      </c>
      <c r="C19" s="4">
        <f t="shared" si="1"/>
        <v>20</v>
      </c>
    </row>
    <row r="20" spans="1:3">
      <c r="A20" t="s">
        <v>16</v>
      </c>
      <c r="B20">
        <f t="shared" si="0"/>
        <v>30</v>
      </c>
      <c r="C20" s="4">
        <f t="shared" si="1"/>
        <v>19</v>
      </c>
    </row>
    <row r="21" spans="1:3">
      <c r="A21" t="s">
        <v>17</v>
      </c>
      <c r="B21">
        <f t="shared" si="0"/>
        <v>29</v>
      </c>
      <c r="C21" s="4">
        <f t="shared" si="1"/>
        <v>19</v>
      </c>
    </row>
    <row r="22" spans="1:3">
      <c r="A22" t="s">
        <v>18</v>
      </c>
      <c r="B22">
        <f t="shared" si="0"/>
        <v>28</v>
      </c>
      <c r="C22" s="4">
        <f t="shared" si="1"/>
        <v>18</v>
      </c>
    </row>
    <row r="23" spans="1:3">
      <c r="A23" t="s">
        <v>19</v>
      </c>
      <c r="B23">
        <f t="shared" si="0"/>
        <v>27</v>
      </c>
      <c r="C23" s="4">
        <f t="shared" si="1"/>
        <v>17</v>
      </c>
    </row>
    <row r="24" spans="1:3">
      <c r="A24" t="s">
        <v>20</v>
      </c>
      <c r="B24">
        <f t="shared" si="0"/>
        <v>26</v>
      </c>
      <c r="C24" s="4">
        <f t="shared" si="1"/>
        <v>17</v>
      </c>
    </row>
    <row r="25" spans="1:3">
      <c r="A25" t="s">
        <v>21</v>
      </c>
      <c r="B25">
        <f t="shared" si="0"/>
        <v>25</v>
      </c>
      <c r="C25" s="4">
        <f t="shared" si="1"/>
        <v>16</v>
      </c>
    </row>
    <row r="26" spans="1:3">
      <c r="A26" t="s">
        <v>22</v>
      </c>
      <c r="B26">
        <f t="shared" si="0"/>
        <v>24</v>
      </c>
      <c r="C26" s="4">
        <f t="shared" si="1"/>
        <v>15</v>
      </c>
    </row>
    <row r="27" spans="1:3">
      <c r="A27" t="s">
        <v>23</v>
      </c>
      <c r="B27">
        <f t="shared" si="0"/>
        <v>23</v>
      </c>
      <c r="C27" s="4">
        <f t="shared" si="1"/>
        <v>15</v>
      </c>
    </row>
    <row r="28" spans="1:3">
      <c r="A28" t="s">
        <v>24</v>
      </c>
      <c r="B28">
        <f t="shared" si="0"/>
        <v>22</v>
      </c>
      <c r="C28" s="4">
        <f t="shared" si="1"/>
        <v>14</v>
      </c>
    </row>
    <row r="29" spans="1:3">
      <c r="A29" t="s">
        <v>25</v>
      </c>
      <c r="B29">
        <f t="shared" si="0"/>
        <v>21</v>
      </c>
      <c r="C29" s="4">
        <f t="shared" si="1"/>
        <v>14</v>
      </c>
    </row>
    <row r="30" spans="1:3">
      <c r="A30" t="s">
        <v>26</v>
      </c>
      <c r="B30">
        <f t="shared" si="0"/>
        <v>20</v>
      </c>
      <c r="C30" s="4">
        <f t="shared" si="1"/>
        <v>13</v>
      </c>
    </row>
    <row r="31" spans="1:3">
      <c r="A31" t="s">
        <v>27</v>
      </c>
      <c r="B31">
        <f t="shared" si="0"/>
        <v>19</v>
      </c>
      <c r="C31" s="4">
        <f t="shared" si="1"/>
        <v>12</v>
      </c>
    </row>
    <row r="32" spans="1:3">
      <c r="A32" t="s">
        <v>28</v>
      </c>
      <c r="B32">
        <f t="shared" si="0"/>
        <v>18</v>
      </c>
      <c r="C32" s="4">
        <f t="shared" si="1"/>
        <v>12</v>
      </c>
    </row>
    <row r="33" spans="1:3">
      <c r="A33" t="s">
        <v>29</v>
      </c>
      <c r="B33">
        <f t="shared" si="0"/>
        <v>17</v>
      </c>
      <c r="C33" s="4">
        <f t="shared" si="1"/>
        <v>11</v>
      </c>
    </row>
    <row r="34" spans="1:3">
      <c r="A34" t="s">
        <v>30</v>
      </c>
      <c r="B34">
        <f t="shared" si="0"/>
        <v>16</v>
      </c>
      <c r="C34" s="4">
        <f t="shared" si="1"/>
        <v>10</v>
      </c>
    </row>
    <row r="35" spans="1:3">
      <c r="A35" t="s">
        <v>31</v>
      </c>
      <c r="B35">
        <f t="shared" si="0"/>
        <v>15</v>
      </c>
      <c r="C35" s="4">
        <f t="shared" si="1"/>
        <v>10</v>
      </c>
    </row>
    <row r="36" spans="1:3">
      <c r="A36" t="s">
        <v>32</v>
      </c>
      <c r="B36">
        <f t="shared" si="0"/>
        <v>14</v>
      </c>
      <c r="C36" s="4">
        <f t="shared" si="1"/>
        <v>9</v>
      </c>
    </row>
    <row r="37" spans="1:3">
      <c r="A37" t="s">
        <v>33</v>
      </c>
      <c r="B37">
        <f t="shared" si="0"/>
        <v>13</v>
      </c>
      <c r="C37" s="4">
        <f t="shared" si="1"/>
        <v>9</v>
      </c>
    </row>
    <row r="38" spans="1:3">
      <c r="A38" t="s">
        <v>34</v>
      </c>
      <c r="B38">
        <f t="shared" ref="B38:B48" si="2">B39+1</f>
        <v>12</v>
      </c>
      <c r="C38" s="4">
        <f t="shared" si="1"/>
        <v>8</v>
      </c>
    </row>
    <row r="39" spans="1:3">
      <c r="A39" t="s">
        <v>35</v>
      </c>
      <c r="B39">
        <f t="shared" si="2"/>
        <v>11</v>
      </c>
      <c r="C39" s="4">
        <f t="shared" si="1"/>
        <v>7</v>
      </c>
    </row>
    <row r="40" spans="1:3">
      <c r="A40" t="s">
        <v>36</v>
      </c>
      <c r="B40">
        <f t="shared" si="2"/>
        <v>10</v>
      </c>
      <c r="C40" s="4">
        <f t="shared" si="1"/>
        <v>7</v>
      </c>
    </row>
    <row r="41" spans="1:3">
      <c r="A41" t="s">
        <v>37</v>
      </c>
      <c r="B41">
        <f t="shared" si="2"/>
        <v>9</v>
      </c>
      <c r="C41" s="4">
        <f t="shared" si="1"/>
        <v>6</v>
      </c>
    </row>
    <row r="42" spans="1:3">
      <c r="A42" t="s">
        <v>38</v>
      </c>
      <c r="B42">
        <f t="shared" si="2"/>
        <v>8</v>
      </c>
      <c r="C42" s="4">
        <f t="shared" si="1"/>
        <v>5</v>
      </c>
    </row>
    <row r="43" spans="1:3">
      <c r="A43" t="s">
        <v>39</v>
      </c>
      <c r="B43">
        <f t="shared" si="2"/>
        <v>7</v>
      </c>
      <c r="C43" s="4">
        <f t="shared" si="1"/>
        <v>5</v>
      </c>
    </row>
    <row r="44" spans="1:3">
      <c r="A44" t="s">
        <v>40</v>
      </c>
      <c r="B44">
        <f t="shared" si="2"/>
        <v>6</v>
      </c>
      <c r="C44" s="4">
        <f t="shared" si="1"/>
        <v>4</v>
      </c>
    </row>
    <row r="45" spans="1:3">
      <c r="A45" t="s">
        <v>41</v>
      </c>
      <c r="B45">
        <f t="shared" si="2"/>
        <v>5</v>
      </c>
      <c r="C45" s="4">
        <f t="shared" si="1"/>
        <v>4</v>
      </c>
    </row>
    <row r="46" spans="1:3">
      <c r="A46" t="s">
        <v>42</v>
      </c>
      <c r="B46">
        <f t="shared" si="2"/>
        <v>4</v>
      </c>
      <c r="C46" s="4">
        <f t="shared" si="1"/>
        <v>3</v>
      </c>
    </row>
    <row r="47" spans="1:3">
      <c r="A47" t="s">
        <v>43</v>
      </c>
      <c r="B47">
        <f t="shared" si="2"/>
        <v>3</v>
      </c>
      <c r="C47" s="4">
        <f t="shared" si="1"/>
        <v>2</v>
      </c>
    </row>
    <row r="48" spans="1:3">
      <c r="A48" t="s">
        <v>44</v>
      </c>
      <c r="B48">
        <f t="shared" si="2"/>
        <v>2</v>
      </c>
      <c r="C48" s="4">
        <f t="shared" si="1"/>
        <v>2</v>
      </c>
    </row>
    <row r="49" spans="1:3">
      <c r="A49" t="s">
        <v>45</v>
      </c>
      <c r="B49">
        <v>1</v>
      </c>
      <c r="C49" s="4">
        <f>INT(B49*(A$4/B$5))+1</f>
        <v>1</v>
      </c>
    </row>
    <row r="51" spans="1:3" s="1" customFormat="1">
      <c r="A51" s="1" t="s">
        <v>46</v>
      </c>
      <c r="C51" s="4"/>
    </row>
    <row r="52" spans="1:3">
      <c r="A52" s="2">
        <v>32</v>
      </c>
    </row>
    <row r="53" spans="1:3">
      <c r="A53" t="s">
        <v>47</v>
      </c>
      <c r="B53">
        <f t="shared" ref="B53:B60" si="3">B54+1</f>
        <v>10</v>
      </c>
      <c r="C53" s="4">
        <f>INT(B53*(A$52/B$53))+1+1</f>
        <v>34</v>
      </c>
    </row>
    <row r="54" spans="1:3">
      <c r="A54" t="s">
        <v>48</v>
      </c>
      <c r="B54">
        <f t="shared" si="3"/>
        <v>9</v>
      </c>
      <c r="C54" s="4">
        <f t="shared" ref="C54:C61" si="4">INT(B54*(A$52/B$53))+1</f>
        <v>29</v>
      </c>
    </row>
    <row r="55" spans="1:3">
      <c r="A55" t="s">
        <v>49</v>
      </c>
      <c r="B55">
        <f t="shared" si="3"/>
        <v>8</v>
      </c>
      <c r="C55" s="4">
        <f t="shared" si="4"/>
        <v>26</v>
      </c>
    </row>
    <row r="56" spans="1:3">
      <c r="A56" t="s">
        <v>50</v>
      </c>
      <c r="B56">
        <f t="shared" si="3"/>
        <v>7</v>
      </c>
      <c r="C56" s="4">
        <f t="shared" si="4"/>
        <v>23</v>
      </c>
    </row>
    <row r="57" spans="1:3">
      <c r="A57" t="s">
        <v>51</v>
      </c>
      <c r="B57">
        <f t="shared" si="3"/>
        <v>6</v>
      </c>
      <c r="C57" s="4">
        <f t="shared" si="4"/>
        <v>20</v>
      </c>
    </row>
    <row r="58" spans="1:3">
      <c r="A58" t="s">
        <v>52</v>
      </c>
      <c r="B58">
        <f t="shared" si="3"/>
        <v>5</v>
      </c>
      <c r="C58" s="4">
        <f t="shared" si="4"/>
        <v>17</v>
      </c>
    </row>
    <row r="59" spans="1:3">
      <c r="A59" t="s">
        <v>53</v>
      </c>
      <c r="B59">
        <f t="shared" si="3"/>
        <v>4</v>
      </c>
      <c r="C59" s="4">
        <f t="shared" si="4"/>
        <v>13</v>
      </c>
    </row>
    <row r="60" spans="1:3">
      <c r="A60" t="s">
        <v>54</v>
      </c>
      <c r="B60">
        <f t="shared" si="3"/>
        <v>3</v>
      </c>
      <c r="C60" s="4">
        <f t="shared" si="4"/>
        <v>10</v>
      </c>
    </row>
    <row r="61" spans="1:3">
      <c r="A61" t="s">
        <v>55</v>
      </c>
      <c r="B61">
        <f>B62+1</f>
        <v>2</v>
      </c>
      <c r="C61" s="4">
        <f t="shared" si="4"/>
        <v>7</v>
      </c>
    </row>
    <row r="62" spans="1:3">
      <c r="A62" t="s">
        <v>56</v>
      </c>
      <c r="B62">
        <v>1</v>
      </c>
      <c r="C62" s="4">
        <f>INT(B62*(A$52/B$53))+1</f>
        <v>4</v>
      </c>
    </row>
    <row r="64" spans="1:3" s="1" customFormat="1">
      <c r="A64" s="1" t="s">
        <v>57</v>
      </c>
      <c r="C64" s="4"/>
    </row>
    <row r="65" spans="1:3">
      <c r="A65" s="2">
        <v>32</v>
      </c>
    </row>
    <row r="66" spans="1:3">
      <c r="A66" t="s">
        <v>58</v>
      </c>
      <c r="B66">
        <f t="shared" ref="B66:B107" si="5">B67+1</f>
        <v>44</v>
      </c>
      <c r="C66" s="4">
        <f>INT(B66*(A$65/B$66))+1+1</f>
        <v>34</v>
      </c>
    </row>
    <row r="67" spans="1:3">
      <c r="A67" t="s">
        <v>59</v>
      </c>
      <c r="B67">
        <f t="shared" si="5"/>
        <v>43</v>
      </c>
      <c r="C67" s="4">
        <f t="shared" ref="C67:C108" si="6">INT(B67*(A$65/B$66))+1</f>
        <v>32</v>
      </c>
    </row>
    <row r="68" spans="1:3">
      <c r="A68" t="s">
        <v>60</v>
      </c>
      <c r="B68">
        <f t="shared" si="5"/>
        <v>42</v>
      </c>
      <c r="C68" s="4">
        <f t="shared" si="6"/>
        <v>31</v>
      </c>
    </row>
    <row r="69" spans="1:3">
      <c r="A69" t="s">
        <v>61</v>
      </c>
      <c r="B69">
        <f t="shared" si="5"/>
        <v>41</v>
      </c>
      <c r="C69" s="4">
        <f t="shared" si="6"/>
        <v>30</v>
      </c>
    </row>
    <row r="70" spans="1:3">
      <c r="A70" t="s">
        <v>62</v>
      </c>
      <c r="B70">
        <f t="shared" si="5"/>
        <v>40</v>
      </c>
      <c r="C70" s="4">
        <f t="shared" si="6"/>
        <v>30</v>
      </c>
    </row>
    <row r="71" spans="1:3">
      <c r="A71" t="s">
        <v>63</v>
      </c>
      <c r="B71">
        <f t="shared" si="5"/>
        <v>39</v>
      </c>
      <c r="C71" s="4">
        <f t="shared" si="6"/>
        <v>29</v>
      </c>
    </row>
    <row r="72" spans="1:3">
      <c r="A72" t="s">
        <v>64</v>
      </c>
      <c r="B72">
        <f t="shared" si="5"/>
        <v>38</v>
      </c>
      <c r="C72" s="4">
        <f t="shared" si="6"/>
        <v>28</v>
      </c>
    </row>
    <row r="73" spans="1:3">
      <c r="A73" t="s">
        <v>65</v>
      </c>
      <c r="B73">
        <f t="shared" si="5"/>
        <v>37</v>
      </c>
      <c r="C73" s="4">
        <f t="shared" si="6"/>
        <v>27</v>
      </c>
    </row>
    <row r="74" spans="1:3">
      <c r="A74" t="s">
        <v>66</v>
      </c>
      <c r="B74">
        <f t="shared" si="5"/>
        <v>36</v>
      </c>
      <c r="C74" s="4">
        <f t="shared" si="6"/>
        <v>27</v>
      </c>
    </row>
    <row r="75" spans="1:3">
      <c r="A75" t="s">
        <v>67</v>
      </c>
      <c r="B75">
        <f t="shared" si="5"/>
        <v>35</v>
      </c>
      <c r="C75" s="4">
        <f t="shared" si="6"/>
        <v>26</v>
      </c>
    </row>
    <row r="76" spans="1:3">
      <c r="A76" t="s">
        <v>68</v>
      </c>
      <c r="B76">
        <f t="shared" si="5"/>
        <v>34</v>
      </c>
      <c r="C76" s="4">
        <f t="shared" si="6"/>
        <v>25</v>
      </c>
    </row>
    <row r="77" spans="1:3">
      <c r="A77" t="s">
        <v>69</v>
      </c>
      <c r="B77">
        <f t="shared" si="5"/>
        <v>33</v>
      </c>
      <c r="C77" s="4">
        <f t="shared" si="6"/>
        <v>25</v>
      </c>
    </row>
    <row r="78" spans="1:3">
      <c r="A78" t="s">
        <v>70</v>
      </c>
      <c r="B78">
        <f t="shared" si="5"/>
        <v>32</v>
      </c>
      <c r="C78" s="4">
        <f t="shared" si="6"/>
        <v>24</v>
      </c>
    </row>
    <row r="79" spans="1:3">
      <c r="A79" t="s">
        <v>71</v>
      </c>
      <c r="B79">
        <f t="shared" si="5"/>
        <v>31</v>
      </c>
      <c r="C79" s="4">
        <f t="shared" si="6"/>
        <v>23</v>
      </c>
    </row>
    <row r="80" spans="1:3">
      <c r="A80" t="s">
        <v>72</v>
      </c>
      <c r="B80">
        <f t="shared" si="5"/>
        <v>30</v>
      </c>
      <c r="C80" s="4">
        <f t="shared" si="6"/>
        <v>22</v>
      </c>
    </row>
    <row r="81" spans="1:3">
      <c r="A81" t="s">
        <v>73</v>
      </c>
      <c r="B81">
        <f t="shared" si="5"/>
        <v>29</v>
      </c>
      <c r="C81" s="4">
        <f t="shared" si="6"/>
        <v>22</v>
      </c>
    </row>
    <row r="82" spans="1:3">
      <c r="A82" t="s">
        <v>74</v>
      </c>
      <c r="B82">
        <f t="shared" si="5"/>
        <v>28</v>
      </c>
      <c r="C82" s="4">
        <f t="shared" si="6"/>
        <v>21</v>
      </c>
    </row>
    <row r="83" spans="1:3">
      <c r="A83" t="s">
        <v>75</v>
      </c>
      <c r="B83">
        <f t="shared" si="5"/>
        <v>27</v>
      </c>
      <c r="C83" s="4">
        <f t="shared" si="6"/>
        <v>20</v>
      </c>
    </row>
    <row r="84" spans="1:3">
      <c r="A84" t="s">
        <v>76</v>
      </c>
      <c r="B84">
        <f t="shared" si="5"/>
        <v>26</v>
      </c>
      <c r="C84" s="4">
        <f t="shared" si="6"/>
        <v>19</v>
      </c>
    </row>
    <row r="85" spans="1:3">
      <c r="A85" t="s">
        <v>77</v>
      </c>
      <c r="B85">
        <f t="shared" si="5"/>
        <v>25</v>
      </c>
      <c r="C85" s="4">
        <f t="shared" si="6"/>
        <v>19</v>
      </c>
    </row>
    <row r="86" spans="1:3">
      <c r="A86" t="s">
        <v>78</v>
      </c>
      <c r="B86">
        <f t="shared" si="5"/>
        <v>24</v>
      </c>
      <c r="C86" s="4">
        <f t="shared" si="6"/>
        <v>18</v>
      </c>
    </row>
    <row r="87" spans="1:3">
      <c r="A87" t="s">
        <v>79</v>
      </c>
      <c r="B87">
        <f t="shared" si="5"/>
        <v>23</v>
      </c>
      <c r="C87" s="4">
        <f t="shared" si="6"/>
        <v>17</v>
      </c>
    </row>
    <row r="88" spans="1:3">
      <c r="A88" t="s">
        <v>80</v>
      </c>
      <c r="B88">
        <f t="shared" si="5"/>
        <v>22</v>
      </c>
      <c r="C88" s="4">
        <f t="shared" si="6"/>
        <v>17</v>
      </c>
    </row>
    <row r="89" spans="1:3">
      <c r="A89" t="s">
        <v>81</v>
      </c>
      <c r="B89">
        <f t="shared" si="5"/>
        <v>21</v>
      </c>
      <c r="C89" s="4">
        <f t="shared" si="6"/>
        <v>16</v>
      </c>
    </row>
    <row r="90" spans="1:3">
      <c r="A90" t="s">
        <v>82</v>
      </c>
      <c r="B90">
        <f t="shared" si="5"/>
        <v>20</v>
      </c>
      <c r="C90" s="4">
        <f t="shared" si="6"/>
        <v>15</v>
      </c>
    </row>
    <row r="91" spans="1:3">
      <c r="A91" t="s">
        <v>83</v>
      </c>
      <c r="B91">
        <f t="shared" si="5"/>
        <v>19</v>
      </c>
      <c r="C91" s="4">
        <f t="shared" si="6"/>
        <v>14</v>
      </c>
    </row>
    <row r="92" spans="1:3">
      <c r="A92" t="s">
        <v>84</v>
      </c>
      <c r="B92">
        <f t="shared" si="5"/>
        <v>18</v>
      </c>
      <c r="C92" s="4">
        <f t="shared" si="6"/>
        <v>14</v>
      </c>
    </row>
    <row r="93" spans="1:3">
      <c r="A93" t="s">
        <v>85</v>
      </c>
      <c r="B93">
        <f t="shared" si="5"/>
        <v>17</v>
      </c>
      <c r="C93" s="4">
        <f t="shared" si="6"/>
        <v>13</v>
      </c>
    </row>
    <row r="94" spans="1:3">
      <c r="A94" t="s">
        <v>86</v>
      </c>
      <c r="B94">
        <f t="shared" si="5"/>
        <v>16</v>
      </c>
      <c r="C94" s="4">
        <f t="shared" si="6"/>
        <v>12</v>
      </c>
    </row>
    <row r="95" spans="1:3">
      <c r="A95" t="s">
        <v>87</v>
      </c>
      <c r="B95">
        <f t="shared" si="5"/>
        <v>15</v>
      </c>
      <c r="C95" s="4">
        <f t="shared" si="6"/>
        <v>11</v>
      </c>
    </row>
    <row r="96" spans="1:3">
      <c r="A96" t="s">
        <v>88</v>
      </c>
      <c r="B96">
        <f t="shared" si="5"/>
        <v>14</v>
      </c>
      <c r="C96" s="4">
        <f t="shared" si="6"/>
        <v>11</v>
      </c>
    </row>
    <row r="97" spans="1:3">
      <c r="A97" t="s">
        <v>89</v>
      </c>
      <c r="B97">
        <f t="shared" si="5"/>
        <v>13</v>
      </c>
      <c r="C97" s="4">
        <f t="shared" si="6"/>
        <v>10</v>
      </c>
    </row>
    <row r="98" spans="1:3">
      <c r="A98" t="s">
        <v>90</v>
      </c>
      <c r="B98">
        <f t="shared" si="5"/>
        <v>12</v>
      </c>
      <c r="C98" s="4">
        <f t="shared" si="6"/>
        <v>9</v>
      </c>
    </row>
    <row r="99" spans="1:3">
      <c r="A99" t="s">
        <v>91</v>
      </c>
      <c r="B99">
        <f t="shared" si="5"/>
        <v>11</v>
      </c>
      <c r="C99" s="4">
        <f t="shared" si="6"/>
        <v>9</v>
      </c>
    </row>
    <row r="100" spans="1:3">
      <c r="A100" t="s">
        <v>92</v>
      </c>
      <c r="B100">
        <f t="shared" si="5"/>
        <v>10</v>
      </c>
      <c r="C100" s="4">
        <f t="shared" si="6"/>
        <v>8</v>
      </c>
    </row>
    <row r="101" spans="1:3">
      <c r="A101" t="s">
        <v>93</v>
      </c>
      <c r="B101">
        <f t="shared" si="5"/>
        <v>9</v>
      </c>
      <c r="C101" s="4">
        <f t="shared" si="6"/>
        <v>7</v>
      </c>
    </row>
    <row r="102" spans="1:3">
      <c r="A102" t="s">
        <v>94</v>
      </c>
      <c r="B102">
        <f t="shared" si="5"/>
        <v>8</v>
      </c>
      <c r="C102" s="4">
        <f t="shared" si="6"/>
        <v>6</v>
      </c>
    </row>
    <row r="103" spans="1:3">
      <c r="A103" t="s">
        <v>95</v>
      </c>
      <c r="B103">
        <f t="shared" si="5"/>
        <v>7</v>
      </c>
      <c r="C103" s="4">
        <f t="shared" si="6"/>
        <v>6</v>
      </c>
    </row>
    <row r="104" spans="1:3">
      <c r="A104" t="s">
        <v>96</v>
      </c>
      <c r="B104">
        <f t="shared" si="5"/>
        <v>6</v>
      </c>
      <c r="C104" s="4">
        <f t="shared" si="6"/>
        <v>5</v>
      </c>
    </row>
    <row r="105" spans="1:3">
      <c r="A105" t="s">
        <v>97</v>
      </c>
      <c r="B105">
        <f t="shared" si="5"/>
        <v>5</v>
      </c>
      <c r="C105" s="4">
        <f t="shared" si="6"/>
        <v>4</v>
      </c>
    </row>
    <row r="106" spans="1:3">
      <c r="A106" t="s">
        <v>98</v>
      </c>
      <c r="B106">
        <f t="shared" si="5"/>
        <v>4</v>
      </c>
      <c r="C106" s="4">
        <f t="shared" si="6"/>
        <v>3</v>
      </c>
    </row>
    <row r="107" spans="1:3">
      <c r="A107" t="s">
        <v>99</v>
      </c>
      <c r="B107">
        <f t="shared" si="5"/>
        <v>3</v>
      </c>
      <c r="C107" s="4">
        <f t="shared" si="6"/>
        <v>3</v>
      </c>
    </row>
    <row r="108" spans="1:3">
      <c r="A108" t="s">
        <v>100</v>
      </c>
      <c r="B108">
        <f>B109+1</f>
        <v>2</v>
      </c>
      <c r="C108" s="4">
        <f t="shared" si="6"/>
        <v>2</v>
      </c>
    </row>
    <row r="109" spans="1:3">
      <c r="A109" t="s">
        <v>101</v>
      </c>
      <c r="B109">
        <v>1</v>
      </c>
      <c r="C109" s="4">
        <f>INT(B109*(A$65/B$66))+1</f>
        <v>1</v>
      </c>
    </row>
    <row r="111" spans="1:3" s="1" customFormat="1">
      <c r="A111" s="1" t="s">
        <v>102</v>
      </c>
      <c r="C111" s="4"/>
    </row>
    <row r="112" spans="1:3">
      <c r="A112" s="2">
        <v>36</v>
      </c>
    </row>
    <row r="113" spans="1:3">
      <c r="A113" t="s">
        <v>103</v>
      </c>
      <c r="B113">
        <f t="shared" ref="B113:B135" si="7">B114+1</f>
        <v>25</v>
      </c>
      <c r="C113" s="4">
        <f>INT(B113*(A$112/B$113))+1+1</f>
        <v>38</v>
      </c>
    </row>
    <row r="114" spans="1:3">
      <c r="A114" t="s">
        <v>104</v>
      </c>
      <c r="B114">
        <f t="shared" si="7"/>
        <v>24</v>
      </c>
      <c r="C114" s="4">
        <f t="shared" ref="C114:C136" si="8">INT(B114*(A$112/B$113))+1</f>
        <v>35</v>
      </c>
    </row>
    <row r="115" spans="1:3">
      <c r="A115" t="s">
        <v>105</v>
      </c>
      <c r="B115">
        <f t="shared" si="7"/>
        <v>23</v>
      </c>
      <c r="C115" s="4">
        <f t="shared" si="8"/>
        <v>34</v>
      </c>
    </row>
    <row r="116" spans="1:3">
      <c r="A116" t="s">
        <v>106</v>
      </c>
      <c r="B116">
        <f t="shared" si="7"/>
        <v>22</v>
      </c>
      <c r="C116" s="4">
        <f t="shared" si="8"/>
        <v>32</v>
      </c>
    </row>
    <row r="117" spans="1:3">
      <c r="A117" t="s">
        <v>107</v>
      </c>
      <c r="B117">
        <f t="shared" si="7"/>
        <v>21</v>
      </c>
      <c r="C117" s="4">
        <f t="shared" si="8"/>
        <v>31</v>
      </c>
    </row>
    <row r="118" spans="1:3">
      <c r="A118" t="s">
        <v>108</v>
      </c>
      <c r="B118">
        <f t="shared" si="7"/>
        <v>20</v>
      </c>
      <c r="C118" s="4">
        <f t="shared" si="8"/>
        <v>29</v>
      </c>
    </row>
    <row r="119" spans="1:3">
      <c r="A119" t="s">
        <v>109</v>
      </c>
      <c r="B119">
        <f t="shared" si="7"/>
        <v>19</v>
      </c>
      <c r="C119" s="4">
        <f t="shared" si="8"/>
        <v>28</v>
      </c>
    </row>
    <row r="120" spans="1:3">
      <c r="A120" t="s">
        <v>110</v>
      </c>
      <c r="B120">
        <f t="shared" si="7"/>
        <v>18</v>
      </c>
      <c r="C120" s="4">
        <f t="shared" si="8"/>
        <v>26</v>
      </c>
    </row>
    <row r="121" spans="1:3">
      <c r="A121" t="s">
        <v>111</v>
      </c>
      <c r="B121">
        <f t="shared" si="7"/>
        <v>17</v>
      </c>
      <c r="C121" s="4">
        <f t="shared" si="8"/>
        <v>25</v>
      </c>
    </row>
    <row r="122" spans="1:3">
      <c r="A122" t="s">
        <v>112</v>
      </c>
      <c r="B122">
        <f t="shared" si="7"/>
        <v>16</v>
      </c>
      <c r="C122" s="4">
        <f t="shared" si="8"/>
        <v>24</v>
      </c>
    </row>
    <row r="123" spans="1:3">
      <c r="A123" t="s">
        <v>113</v>
      </c>
      <c r="B123">
        <f t="shared" si="7"/>
        <v>15</v>
      </c>
      <c r="C123" s="4">
        <f t="shared" si="8"/>
        <v>22</v>
      </c>
    </row>
    <row r="124" spans="1:3">
      <c r="A124" t="s">
        <v>114</v>
      </c>
      <c r="B124">
        <f t="shared" si="7"/>
        <v>14</v>
      </c>
      <c r="C124" s="4">
        <f t="shared" si="8"/>
        <v>21</v>
      </c>
    </row>
    <row r="125" spans="1:3">
      <c r="A125" t="s">
        <v>115</v>
      </c>
      <c r="B125">
        <f t="shared" si="7"/>
        <v>13</v>
      </c>
      <c r="C125" s="4">
        <f t="shared" si="8"/>
        <v>19</v>
      </c>
    </row>
    <row r="126" spans="1:3">
      <c r="A126" t="s">
        <v>116</v>
      </c>
      <c r="B126">
        <f t="shared" si="7"/>
        <v>12</v>
      </c>
      <c r="C126" s="4">
        <f t="shared" si="8"/>
        <v>18</v>
      </c>
    </row>
    <row r="127" spans="1:3">
      <c r="A127" t="s">
        <v>117</v>
      </c>
      <c r="B127">
        <f t="shared" si="7"/>
        <v>11</v>
      </c>
      <c r="C127" s="4">
        <f t="shared" si="8"/>
        <v>16</v>
      </c>
    </row>
    <row r="128" spans="1:3">
      <c r="A128" t="s">
        <v>118</v>
      </c>
      <c r="B128">
        <f t="shared" si="7"/>
        <v>10</v>
      </c>
      <c r="C128" s="4">
        <f t="shared" si="8"/>
        <v>15</v>
      </c>
    </row>
    <row r="129" spans="1:3">
      <c r="A129" t="s">
        <v>119</v>
      </c>
      <c r="B129">
        <f t="shared" si="7"/>
        <v>9</v>
      </c>
      <c r="C129" s="4">
        <f t="shared" si="8"/>
        <v>13</v>
      </c>
    </row>
    <row r="130" spans="1:3">
      <c r="A130" t="s">
        <v>120</v>
      </c>
      <c r="B130">
        <f t="shared" si="7"/>
        <v>8</v>
      </c>
      <c r="C130" s="4">
        <f t="shared" si="8"/>
        <v>12</v>
      </c>
    </row>
    <row r="131" spans="1:3">
      <c r="A131" t="s">
        <v>121</v>
      </c>
      <c r="B131">
        <f t="shared" si="7"/>
        <v>7</v>
      </c>
      <c r="C131" s="4">
        <f t="shared" si="8"/>
        <v>11</v>
      </c>
    </row>
    <row r="132" spans="1:3">
      <c r="A132" t="s">
        <v>122</v>
      </c>
      <c r="B132">
        <f t="shared" si="7"/>
        <v>6</v>
      </c>
      <c r="C132" s="4">
        <f t="shared" si="8"/>
        <v>9</v>
      </c>
    </row>
    <row r="133" spans="1:3">
      <c r="A133" t="s">
        <v>123</v>
      </c>
      <c r="B133">
        <f t="shared" si="7"/>
        <v>5</v>
      </c>
      <c r="C133" s="4">
        <f t="shared" si="8"/>
        <v>8</v>
      </c>
    </row>
    <row r="134" spans="1:3">
      <c r="A134" t="s">
        <v>124</v>
      </c>
      <c r="B134">
        <f t="shared" si="7"/>
        <v>4</v>
      </c>
      <c r="C134" s="4">
        <f t="shared" si="8"/>
        <v>6</v>
      </c>
    </row>
    <row r="135" spans="1:3">
      <c r="A135" t="s">
        <v>125</v>
      </c>
      <c r="B135">
        <f t="shared" si="7"/>
        <v>3</v>
      </c>
      <c r="C135" s="4">
        <f t="shared" si="8"/>
        <v>5</v>
      </c>
    </row>
    <row r="136" spans="1:3">
      <c r="A136" t="s">
        <v>126</v>
      </c>
      <c r="B136">
        <f>B137+1</f>
        <v>2</v>
      </c>
      <c r="C136" s="4">
        <f t="shared" si="8"/>
        <v>3</v>
      </c>
    </row>
    <row r="137" spans="1:3">
      <c r="A137" t="s">
        <v>127</v>
      </c>
      <c r="B137">
        <v>1</v>
      </c>
      <c r="C137" s="4">
        <f>INT(B137*(A$112/B$113))+1</f>
        <v>2</v>
      </c>
    </row>
    <row r="139" spans="1:3" s="1" customFormat="1">
      <c r="A139" s="1" t="s">
        <v>128</v>
      </c>
      <c r="C139" s="4"/>
    </row>
    <row r="140" spans="1:3">
      <c r="A140" s="2">
        <v>40</v>
      </c>
    </row>
    <row r="141" spans="1:3">
      <c r="A141" t="s">
        <v>129</v>
      </c>
      <c r="B141">
        <f t="shared" ref="B141:B161" si="9">B142+1</f>
        <v>23</v>
      </c>
      <c r="C141" s="4">
        <f>INT(B141*(A$140/B$141))+1+1</f>
        <v>42</v>
      </c>
    </row>
    <row r="142" spans="1:3">
      <c r="A142" t="s">
        <v>130</v>
      </c>
      <c r="B142">
        <f t="shared" si="9"/>
        <v>22</v>
      </c>
      <c r="C142" s="4">
        <f t="shared" ref="C142:C162" si="10">INT(B142*(A$140/B$141))+1</f>
        <v>39</v>
      </c>
    </row>
    <row r="143" spans="1:3">
      <c r="A143" t="s">
        <v>131</v>
      </c>
      <c r="B143">
        <f t="shared" si="9"/>
        <v>21</v>
      </c>
      <c r="C143" s="4">
        <f t="shared" si="10"/>
        <v>37</v>
      </c>
    </row>
    <row r="144" spans="1:3">
      <c r="A144" t="s">
        <v>132</v>
      </c>
      <c r="B144">
        <f t="shared" si="9"/>
        <v>20</v>
      </c>
      <c r="C144" s="4">
        <f t="shared" si="10"/>
        <v>35</v>
      </c>
    </row>
    <row r="145" spans="1:3">
      <c r="A145" t="s">
        <v>133</v>
      </c>
      <c r="B145">
        <f t="shared" si="9"/>
        <v>19</v>
      </c>
      <c r="C145" s="4">
        <f t="shared" si="10"/>
        <v>34</v>
      </c>
    </row>
    <row r="146" spans="1:3">
      <c r="A146" t="s">
        <v>134</v>
      </c>
      <c r="B146">
        <f t="shared" si="9"/>
        <v>18</v>
      </c>
      <c r="C146" s="4">
        <f t="shared" si="10"/>
        <v>32</v>
      </c>
    </row>
    <row r="147" spans="1:3">
      <c r="A147" t="s">
        <v>135</v>
      </c>
      <c r="B147">
        <f t="shared" si="9"/>
        <v>17</v>
      </c>
      <c r="C147" s="4">
        <f t="shared" si="10"/>
        <v>30</v>
      </c>
    </row>
    <row r="148" spans="1:3">
      <c r="A148" t="s">
        <v>136</v>
      </c>
      <c r="B148">
        <f t="shared" si="9"/>
        <v>16</v>
      </c>
      <c r="C148" s="4">
        <f t="shared" si="10"/>
        <v>28</v>
      </c>
    </row>
    <row r="149" spans="1:3">
      <c r="A149" t="s">
        <v>137</v>
      </c>
      <c r="B149">
        <f t="shared" si="9"/>
        <v>15</v>
      </c>
      <c r="C149" s="4">
        <f t="shared" si="10"/>
        <v>27</v>
      </c>
    </row>
    <row r="150" spans="1:3">
      <c r="A150" t="s">
        <v>138</v>
      </c>
      <c r="B150">
        <f t="shared" si="9"/>
        <v>14</v>
      </c>
      <c r="C150" s="4">
        <f t="shared" si="10"/>
        <v>25</v>
      </c>
    </row>
    <row r="151" spans="1:3">
      <c r="A151" t="s">
        <v>139</v>
      </c>
      <c r="B151">
        <f t="shared" si="9"/>
        <v>13</v>
      </c>
      <c r="C151" s="4">
        <f t="shared" si="10"/>
        <v>23</v>
      </c>
    </row>
    <row r="152" spans="1:3">
      <c r="A152" t="s">
        <v>140</v>
      </c>
      <c r="B152">
        <f t="shared" si="9"/>
        <v>12</v>
      </c>
      <c r="C152" s="4">
        <f t="shared" si="10"/>
        <v>21</v>
      </c>
    </row>
    <row r="153" spans="1:3">
      <c r="A153" t="s">
        <v>141</v>
      </c>
      <c r="B153">
        <f t="shared" si="9"/>
        <v>11</v>
      </c>
      <c r="C153" s="4">
        <f t="shared" si="10"/>
        <v>20</v>
      </c>
    </row>
    <row r="154" spans="1:3">
      <c r="A154" t="s">
        <v>142</v>
      </c>
      <c r="B154">
        <f t="shared" si="9"/>
        <v>10</v>
      </c>
      <c r="C154" s="4">
        <f t="shared" si="10"/>
        <v>18</v>
      </c>
    </row>
    <row r="155" spans="1:3">
      <c r="A155" t="s">
        <v>143</v>
      </c>
      <c r="B155">
        <f t="shared" si="9"/>
        <v>9</v>
      </c>
      <c r="C155" s="4">
        <f t="shared" si="10"/>
        <v>16</v>
      </c>
    </row>
    <row r="156" spans="1:3">
      <c r="A156" t="s">
        <v>144</v>
      </c>
      <c r="B156">
        <f t="shared" si="9"/>
        <v>8</v>
      </c>
      <c r="C156" s="4">
        <f t="shared" si="10"/>
        <v>14</v>
      </c>
    </row>
    <row r="157" spans="1:3">
      <c r="A157" t="s">
        <v>145</v>
      </c>
      <c r="B157">
        <f t="shared" si="9"/>
        <v>7</v>
      </c>
      <c r="C157" s="4">
        <f t="shared" si="10"/>
        <v>13</v>
      </c>
    </row>
    <row r="158" spans="1:3">
      <c r="A158" t="s">
        <v>146</v>
      </c>
      <c r="B158">
        <f t="shared" si="9"/>
        <v>6</v>
      </c>
      <c r="C158" s="4">
        <f t="shared" si="10"/>
        <v>11</v>
      </c>
    </row>
    <row r="159" spans="1:3">
      <c r="A159" t="s">
        <v>147</v>
      </c>
      <c r="B159">
        <f t="shared" si="9"/>
        <v>5</v>
      </c>
      <c r="C159" s="4">
        <f t="shared" si="10"/>
        <v>9</v>
      </c>
    </row>
    <row r="160" spans="1:3">
      <c r="A160" t="s">
        <v>148</v>
      </c>
      <c r="B160">
        <f t="shared" si="9"/>
        <v>4</v>
      </c>
      <c r="C160" s="4">
        <f t="shared" si="10"/>
        <v>7</v>
      </c>
    </row>
    <row r="161" spans="1:3">
      <c r="A161" t="s">
        <v>149</v>
      </c>
      <c r="B161">
        <f t="shared" si="9"/>
        <v>3</v>
      </c>
      <c r="C161" s="4">
        <f t="shared" si="10"/>
        <v>6</v>
      </c>
    </row>
    <row r="162" spans="1:3">
      <c r="A162" t="s">
        <v>200</v>
      </c>
      <c r="B162">
        <f>B163+1</f>
        <v>2</v>
      </c>
      <c r="C162" s="4">
        <f t="shared" si="10"/>
        <v>4</v>
      </c>
    </row>
    <row r="163" spans="1:3">
      <c r="A163" t="s">
        <v>201</v>
      </c>
      <c r="B163">
        <v>1</v>
      </c>
      <c r="C163" s="4">
        <f>INT(B163*(A$140/B$141))+1</f>
        <v>2</v>
      </c>
    </row>
    <row r="165" spans="1:3" s="1" customFormat="1">
      <c r="A165" s="1" t="s">
        <v>150</v>
      </c>
      <c r="C165" s="4"/>
    </row>
    <row r="166" spans="1:3">
      <c r="A166" s="2">
        <v>44</v>
      </c>
    </row>
    <row r="167" spans="1:3">
      <c r="A167" t="s">
        <v>151</v>
      </c>
      <c r="B167">
        <f t="shared" ref="B167:B198" si="11">B168+1</f>
        <v>34</v>
      </c>
      <c r="C167" s="4">
        <f>INT(B167*(A$166/B$167))+1+1</f>
        <v>46</v>
      </c>
    </row>
    <row r="168" spans="1:3">
      <c r="A168" t="s">
        <v>152</v>
      </c>
      <c r="B168">
        <f t="shared" si="11"/>
        <v>33</v>
      </c>
      <c r="C168" s="4">
        <f t="shared" ref="C168:C199" si="12">INT(B168*(A$166/B$167))+1</f>
        <v>43</v>
      </c>
    </row>
    <row r="169" spans="1:3">
      <c r="A169" t="s">
        <v>153</v>
      </c>
      <c r="B169">
        <f t="shared" si="11"/>
        <v>32</v>
      </c>
      <c r="C169" s="4">
        <f t="shared" si="12"/>
        <v>42</v>
      </c>
    </row>
    <row r="170" spans="1:3">
      <c r="A170" t="s">
        <v>154</v>
      </c>
      <c r="B170">
        <f t="shared" si="11"/>
        <v>31</v>
      </c>
      <c r="C170" s="4">
        <f t="shared" si="12"/>
        <v>41</v>
      </c>
    </row>
    <row r="171" spans="1:3">
      <c r="A171" t="s">
        <v>155</v>
      </c>
      <c r="B171">
        <f t="shared" si="11"/>
        <v>30</v>
      </c>
      <c r="C171" s="4">
        <f t="shared" si="12"/>
        <v>39</v>
      </c>
    </row>
    <row r="172" spans="1:3">
      <c r="A172" t="s">
        <v>156</v>
      </c>
      <c r="B172">
        <f t="shared" si="11"/>
        <v>29</v>
      </c>
      <c r="C172" s="4">
        <f t="shared" si="12"/>
        <v>38</v>
      </c>
    </row>
    <row r="173" spans="1:3">
      <c r="A173" t="s">
        <v>157</v>
      </c>
      <c r="B173">
        <f t="shared" si="11"/>
        <v>28</v>
      </c>
      <c r="C173" s="4">
        <f t="shared" si="12"/>
        <v>37</v>
      </c>
    </row>
    <row r="174" spans="1:3">
      <c r="A174" t="s">
        <v>158</v>
      </c>
      <c r="B174">
        <f t="shared" si="11"/>
        <v>27</v>
      </c>
      <c r="C174" s="4">
        <f t="shared" si="12"/>
        <v>35</v>
      </c>
    </row>
    <row r="175" spans="1:3">
      <c r="A175" t="s">
        <v>159</v>
      </c>
      <c r="B175">
        <f t="shared" si="11"/>
        <v>26</v>
      </c>
      <c r="C175" s="4">
        <f t="shared" si="12"/>
        <v>34</v>
      </c>
    </row>
    <row r="176" spans="1:3">
      <c r="A176" t="s">
        <v>160</v>
      </c>
      <c r="B176">
        <f t="shared" si="11"/>
        <v>25</v>
      </c>
      <c r="C176" s="4">
        <f t="shared" si="12"/>
        <v>33</v>
      </c>
    </row>
    <row r="177" spans="1:3">
      <c r="A177" t="s">
        <v>161</v>
      </c>
      <c r="B177">
        <f t="shared" si="11"/>
        <v>24</v>
      </c>
      <c r="C177" s="4">
        <f t="shared" si="12"/>
        <v>32</v>
      </c>
    </row>
    <row r="178" spans="1:3">
      <c r="A178" t="s">
        <v>162</v>
      </c>
      <c r="B178">
        <f t="shared" si="11"/>
        <v>23</v>
      </c>
      <c r="C178" s="4">
        <f t="shared" si="12"/>
        <v>30</v>
      </c>
    </row>
    <row r="179" spans="1:3">
      <c r="A179" t="s">
        <v>163</v>
      </c>
      <c r="B179">
        <f t="shared" si="11"/>
        <v>22</v>
      </c>
      <c r="C179" s="4">
        <f t="shared" si="12"/>
        <v>29</v>
      </c>
    </row>
    <row r="180" spans="1:3">
      <c r="A180" t="s">
        <v>164</v>
      </c>
      <c r="B180">
        <f t="shared" si="11"/>
        <v>21</v>
      </c>
      <c r="C180" s="4">
        <f t="shared" si="12"/>
        <v>28</v>
      </c>
    </row>
    <row r="181" spans="1:3">
      <c r="A181" t="s">
        <v>165</v>
      </c>
      <c r="B181">
        <f t="shared" si="11"/>
        <v>20</v>
      </c>
      <c r="C181" s="4">
        <f t="shared" si="12"/>
        <v>26</v>
      </c>
    </row>
    <row r="182" spans="1:3">
      <c r="A182" t="s">
        <v>166</v>
      </c>
      <c r="B182">
        <f t="shared" si="11"/>
        <v>19</v>
      </c>
      <c r="C182" s="4">
        <f t="shared" si="12"/>
        <v>25</v>
      </c>
    </row>
    <row r="183" spans="1:3">
      <c r="A183" t="s">
        <v>167</v>
      </c>
      <c r="B183">
        <f t="shared" si="11"/>
        <v>18</v>
      </c>
      <c r="C183" s="4">
        <f t="shared" si="12"/>
        <v>24</v>
      </c>
    </row>
    <row r="184" spans="1:3">
      <c r="A184" t="s">
        <v>168</v>
      </c>
      <c r="B184">
        <f t="shared" si="11"/>
        <v>17</v>
      </c>
      <c r="C184" s="4">
        <f t="shared" si="12"/>
        <v>23</v>
      </c>
    </row>
    <row r="185" spans="1:3">
      <c r="A185" t="s">
        <v>169</v>
      </c>
      <c r="B185">
        <f t="shared" si="11"/>
        <v>16</v>
      </c>
      <c r="C185" s="4">
        <f t="shared" si="12"/>
        <v>21</v>
      </c>
    </row>
    <row r="186" spans="1:3">
      <c r="A186" t="s">
        <v>170</v>
      </c>
      <c r="B186">
        <f t="shared" si="11"/>
        <v>15</v>
      </c>
      <c r="C186" s="4">
        <f t="shared" si="12"/>
        <v>20</v>
      </c>
    </row>
    <row r="187" spans="1:3">
      <c r="A187" t="s">
        <v>171</v>
      </c>
      <c r="B187">
        <f t="shared" si="11"/>
        <v>14</v>
      </c>
      <c r="C187" s="4">
        <f t="shared" si="12"/>
        <v>19</v>
      </c>
    </row>
    <row r="188" spans="1:3">
      <c r="A188" t="s">
        <v>172</v>
      </c>
      <c r="B188">
        <f t="shared" si="11"/>
        <v>13</v>
      </c>
      <c r="C188" s="4">
        <f t="shared" si="12"/>
        <v>17</v>
      </c>
    </row>
    <row r="189" spans="1:3">
      <c r="A189" t="s">
        <v>173</v>
      </c>
      <c r="B189">
        <f t="shared" si="11"/>
        <v>12</v>
      </c>
      <c r="C189" s="4">
        <f t="shared" si="12"/>
        <v>16</v>
      </c>
    </row>
    <row r="190" spans="1:3">
      <c r="A190" t="s">
        <v>174</v>
      </c>
      <c r="B190">
        <f t="shared" si="11"/>
        <v>11</v>
      </c>
      <c r="C190" s="4">
        <f t="shared" si="12"/>
        <v>15</v>
      </c>
    </row>
    <row r="191" spans="1:3">
      <c r="A191" t="s">
        <v>175</v>
      </c>
      <c r="B191">
        <f t="shared" si="11"/>
        <v>10</v>
      </c>
      <c r="C191" s="4">
        <f t="shared" si="12"/>
        <v>13</v>
      </c>
    </row>
    <row r="192" spans="1:3">
      <c r="A192" t="s">
        <v>176</v>
      </c>
      <c r="B192">
        <f t="shared" si="11"/>
        <v>9</v>
      </c>
      <c r="C192" s="4">
        <f t="shared" si="12"/>
        <v>12</v>
      </c>
    </row>
    <row r="193" spans="1:3">
      <c r="A193" t="s">
        <v>177</v>
      </c>
      <c r="B193">
        <f t="shared" si="11"/>
        <v>8</v>
      </c>
      <c r="C193" s="4">
        <f t="shared" si="12"/>
        <v>11</v>
      </c>
    </row>
    <row r="194" spans="1:3">
      <c r="A194" t="s">
        <v>178</v>
      </c>
      <c r="B194">
        <f t="shared" si="11"/>
        <v>7</v>
      </c>
      <c r="C194" s="4">
        <f t="shared" si="12"/>
        <v>10</v>
      </c>
    </row>
    <row r="195" spans="1:3">
      <c r="A195" t="s">
        <v>179</v>
      </c>
      <c r="B195">
        <f t="shared" si="11"/>
        <v>6</v>
      </c>
      <c r="C195" s="4">
        <f t="shared" si="12"/>
        <v>8</v>
      </c>
    </row>
    <row r="196" spans="1:3">
      <c r="A196" t="s">
        <v>180</v>
      </c>
      <c r="B196">
        <f t="shared" si="11"/>
        <v>5</v>
      </c>
      <c r="C196" s="4">
        <f t="shared" si="12"/>
        <v>7</v>
      </c>
    </row>
    <row r="197" spans="1:3">
      <c r="A197" t="s">
        <v>181</v>
      </c>
      <c r="B197">
        <f t="shared" si="11"/>
        <v>4</v>
      </c>
      <c r="C197" s="4">
        <f t="shared" si="12"/>
        <v>6</v>
      </c>
    </row>
    <row r="198" spans="1:3">
      <c r="A198" t="s">
        <v>182</v>
      </c>
      <c r="B198">
        <f t="shared" si="11"/>
        <v>3</v>
      </c>
      <c r="C198" s="4">
        <f t="shared" si="12"/>
        <v>4</v>
      </c>
    </row>
    <row r="199" spans="1:3">
      <c r="A199" t="s">
        <v>183</v>
      </c>
      <c r="B199">
        <f>B200+1</f>
        <v>2</v>
      </c>
      <c r="C199" s="4">
        <f t="shared" si="12"/>
        <v>3</v>
      </c>
    </row>
    <row r="200" spans="1:3">
      <c r="A200" t="s">
        <v>184</v>
      </c>
      <c r="B200">
        <v>1</v>
      </c>
      <c r="C200" s="4">
        <f>INT(B200*(A$166/B$167))+1</f>
        <v>2</v>
      </c>
    </row>
    <row r="202" spans="1:3" s="1" customFormat="1">
      <c r="A202" s="1" t="s">
        <v>185</v>
      </c>
      <c r="C202" s="4"/>
    </row>
    <row r="203" spans="1:3">
      <c r="A203" s="2">
        <v>48</v>
      </c>
    </row>
    <row r="204" spans="1:3">
      <c r="A204" t="s">
        <v>186</v>
      </c>
      <c r="B204">
        <f t="shared" ref="B204:B213" si="13">B205+1</f>
        <v>12</v>
      </c>
      <c r="C204" s="4">
        <f>INT(B204*(A$203/B$204))+1+1</f>
        <v>50</v>
      </c>
    </row>
    <row r="205" spans="1:3">
      <c r="A205" t="s">
        <v>187</v>
      </c>
      <c r="B205">
        <f t="shared" si="13"/>
        <v>11</v>
      </c>
      <c r="C205" s="4">
        <f t="shared" ref="C205:C214" si="14">INT(B205*(A$203/B$204))+1</f>
        <v>45</v>
      </c>
    </row>
    <row r="206" spans="1:3">
      <c r="A206" t="s">
        <v>188</v>
      </c>
      <c r="B206">
        <f t="shared" si="13"/>
        <v>10</v>
      </c>
      <c r="C206" s="4">
        <f t="shared" si="14"/>
        <v>41</v>
      </c>
    </row>
    <row r="207" spans="1:3">
      <c r="A207" t="s">
        <v>189</v>
      </c>
      <c r="B207">
        <f t="shared" si="13"/>
        <v>9</v>
      </c>
      <c r="C207" s="4">
        <f t="shared" si="14"/>
        <v>37</v>
      </c>
    </row>
    <row r="208" spans="1:3">
      <c r="A208" t="s">
        <v>190</v>
      </c>
      <c r="B208">
        <f t="shared" si="13"/>
        <v>8</v>
      </c>
      <c r="C208" s="4">
        <f t="shared" si="14"/>
        <v>33</v>
      </c>
    </row>
    <row r="209" spans="1:3">
      <c r="A209" t="s">
        <v>191</v>
      </c>
      <c r="B209">
        <f t="shared" si="13"/>
        <v>7</v>
      </c>
      <c r="C209" s="4">
        <f t="shared" si="14"/>
        <v>29</v>
      </c>
    </row>
    <row r="210" spans="1:3">
      <c r="A210" t="s">
        <v>192</v>
      </c>
      <c r="B210">
        <f t="shared" si="13"/>
        <v>6</v>
      </c>
      <c r="C210" s="4">
        <f t="shared" si="14"/>
        <v>25</v>
      </c>
    </row>
    <row r="211" spans="1:3">
      <c r="A211" t="s">
        <v>193</v>
      </c>
      <c r="B211">
        <f t="shared" si="13"/>
        <v>5</v>
      </c>
      <c r="C211" s="4">
        <f t="shared" si="14"/>
        <v>21</v>
      </c>
    </row>
    <row r="212" spans="1:3">
      <c r="A212" t="s">
        <v>194</v>
      </c>
      <c r="B212">
        <f t="shared" si="13"/>
        <v>4</v>
      </c>
      <c r="C212" s="4">
        <f t="shared" si="14"/>
        <v>17</v>
      </c>
    </row>
    <row r="213" spans="1:3">
      <c r="A213" t="s">
        <v>195</v>
      </c>
      <c r="B213">
        <f t="shared" si="13"/>
        <v>3</v>
      </c>
      <c r="C213" s="4">
        <f t="shared" si="14"/>
        <v>13</v>
      </c>
    </row>
    <row r="214" spans="1:3">
      <c r="A214" t="s">
        <v>196</v>
      </c>
      <c r="B214">
        <f>B215+1</f>
        <v>2</v>
      </c>
      <c r="C214" s="4">
        <f t="shared" si="14"/>
        <v>9</v>
      </c>
    </row>
    <row r="215" spans="1:3">
      <c r="A215" t="s">
        <v>197</v>
      </c>
      <c r="B215">
        <v>1</v>
      </c>
      <c r="C215" s="4">
        <f>INT(B215*(A$203/B$204))+1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4"/>
  <sheetViews>
    <sheetView workbookViewId="0">
      <selection activeCell="D1" sqref="D1"/>
    </sheetView>
  </sheetViews>
  <sheetFormatPr defaultRowHeight="15"/>
  <cols>
    <col min="1" max="1" width="54.85546875" customWidth="1"/>
    <col min="4" max="4" width="13.28515625" bestFit="1" customWidth="1"/>
  </cols>
  <sheetData>
    <row r="1" spans="1:4">
      <c r="A1" s="1" t="s">
        <v>599</v>
      </c>
    </row>
    <row r="3" spans="1:4">
      <c r="A3" t="s">
        <v>441</v>
      </c>
    </row>
    <row r="4" spans="1:4">
      <c r="A4">
        <v>28</v>
      </c>
      <c r="D4" t="s">
        <v>199</v>
      </c>
    </row>
    <row r="5" spans="1:4">
      <c r="A5" t="s">
        <v>450</v>
      </c>
      <c r="B5" s="39"/>
      <c r="C5">
        <v>38</v>
      </c>
      <c r="D5" s="4">
        <f>INT(C5*(A$4/C$5))+1+1</f>
        <v>30</v>
      </c>
    </row>
    <row r="6" spans="1:4">
      <c r="A6" t="s">
        <v>452</v>
      </c>
      <c r="C6">
        <v>37</v>
      </c>
      <c r="D6" s="4">
        <f t="shared" ref="D6:D41" si="0">INT(C6*(A$4/C$5))+1</f>
        <v>28</v>
      </c>
    </row>
    <row r="7" spans="1:4">
      <c r="A7" t="s">
        <v>442</v>
      </c>
      <c r="C7">
        <v>36</v>
      </c>
      <c r="D7" s="4">
        <f t="shared" si="0"/>
        <v>27</v>
      </c>
    </row>
    <row r="8" spans="1:4">
      <c r="A8" t="s">
        <v>451</v>
      </c>
      <c r="C8">
        <v>35</v>
      </c>
      <c r="D8" s="4">
        <f t="shared" si="0"/>
        <v>26</v>
      </c>
    </row>
    <row r="9" spans="1:4">
      <c r="A9" t="s">
        <v>453</v>
      </c>
      <c r="C9">
        <v>34</v>
      </c>
      <c r="D9" s="4">
        <f t="shared" si="0"/>
        <v>26</v>
      </c>
    </row>
    <row r="10" spans="1:4">
      <c r="A10" t="s">
        <v>454</v>
      </c>
      <c r="C10">
        <v>33</v>
      </c>
      <c r="D10" s="4">
        <f t="shared" si="0"/>
        <v>25</v>
      </c>
    </row>
    <row r="11" spans="1:4">
      <c r="A11" t="s">
        <v>455</v>
      </c>
      <c r="C11">
        <v>32</v>
      </c>
      <c r="D11" s="4">
        <f t="shared" si="0"/>
        <v>24</v>
      </c>
    </row>
    <row r="12" spans="1:4">
      <c r="A12" t="s">
        <v>456</v>
      </c>
      <c r="C12">
        <v>31</v>
      </c>
      <c r="D12" s="4">
        <f t="shared" si="0"/>
        <v>23</v>
      </c>
    </row>
    <row r="13" spans="1:4">
      <c r="A13" t="s">
        <v>457</v>
      </c>
      <c r="C13">
        <v>30</v>
      </c>
      <c r="D13" s="4">
        <f t="shared" si="0"/>
        <v>23</v>
      </c>
    </row>
    <row r="14" spans="1:4">
      <c r="A14" t="s">
        <v>458</v>
      </c>
      <c r="C14">
        <v>29</v>
      </c>
      <c r="D14" s="4">
        <f t="shared" si="0"/>
        <v>22</v>
      </c>
    </row>
    <row r="15" spans="1:4">
      <c r="A15" t="s">
        <v>459</v>
      </c>
      <c r="C15">
        <v>28</v>
      </c>
      <c r="D15" s="4">
        <f t="shared" si="0"/>
        <v>21</v>
      </c>
    </row>
    <row r="16" spans="1:4">
      <c r="A16" t="s">
        <v>460</v>
      </c>
      <c r="C16">
        <v>27</v>
      </c>
      <c r="D16" s="4">
        <f t="shared" si="0"/>
        <v>20</v>
      </c>
    </row>
    <row r="17" spans="1:4">
      <c r="A17" t="s">
        <v>461</v>
      </c>
      <c r="C17">
        <v>26</v>
      </c>
      <c r="D17" s="4">
        <f t="shared" si="0"/>
        <v>20</v>
      </c>
    </row>
    <row r="18" spans="1:4">
      <c r="A18" t="s">
        <v>462</v>
      </c>
      <c r="C18">
        <v>25</v>
      </c>
      <c r="D18" s="4">
        <f t="shared" si="0"/>
        <v>19</v>
      </c>
    </row>
    <row r="19" spans="1:4">
      <c r="A19" t="s">
        <v>463</v>
      </c>
      <c r="C19">
        <v>24</v>
      </c>
      <c r="D19" s="4">
        <f t="shared" si="0"/>
        <v>18</v>
      </c>
    </row>
    <row r="20" spans="1:4">
      <c r="A20" t="s">
        <v>464</v>
      </c>
      <c r="C20">
        <v>23</v>
      </c>
      <c r="D20" s="4">
        <f t="shared" si="0"/>
        <v>17</v>
      </c>
    </row>
    <row r="21" spans="1:4">
      <c r="A21" t="s">
        <v>465</v>
      </c>
      <c r="C21">
        <v>22</v>
      </c>
      <c r="D21" s="4">
        <f t="shared" si="0"/>
        <v>17</v>
      </c>
    </row>
    <row r="22" spans="1:4">
      <c r="A22" t="s">
        <v>466</v>
      </c>
      <c r="C22">
        <v>21</v>
      </c>
      <c r="D22" s="4">
        <f t="shared" si="0"/>
        <v>16</v>
      </c>
    </row>
    <row r="23" spans="1:4">
      <c r="A23" t="s">
        <v>467</v>
      </c>
      <c r="C23">
        <v>20</v>
      </c>
      <c r="D23" s="4">
        <f t="shared" si="0"/>
        <v>15</v>
      </c>
    </row>
    <row r="24" spans="1:4">
      <c r="A24" t="s">
        <v>468</v>
      </c>
      <c r="C24">
        <v>19</v>
      </c>
      <c r="D24" s="4">
        <f t="shared" si="0"/>
        <v>15</v>
      </c>
    </row>
    <row r="25" spans="1:4">
      <c r="A25" t="s">
        <v>469</v>
      </c>
      <c r="C25">
        <v>18</v>
      </c>
      <c r="D25" s="4">
        <f t="shared" si="0"/>
        <v>14</v>
      </c>
    </row>
    <row r="26" spans="1:4">
      <c r="A26" t="s">
        <v>470</v>
      </c>
      <c r="C26">
        <v>17</v>
      </c>
      <c r="D26" s="4">
        <f t="shared" si="0"/>
        <v>13</v>
      </c>
    </row>
    <row r="27" spans="1:4">
      <c r="A27" t="s">
        <v>471</v>
      </c>
      <c r="C27">
        <v>16</v>
      </c>
      <c r="D27" s="4">
        <f t="shared" si="0"/>
        <v>12</v>
      </c>
    </row>
    <row r="28" spans="1:4">
      <c r="A28" t="s">
        <v>472</v>
      </c>
      <c r="C28">
        <v>15</v>
      </c>
      <c r="D28" s="4">
        <f t="shared" si="0"/>
        <v>12</v>
      </c>
    </row>
    <row r="29" spans="1:4">
      <c r="A29" t="s">
        <v>473</v>
      </c>
      <c r="C29">
        <v>14</v>
      </c>
      <c r="D29" s="4">
        <f t="shared" si="0"/>
        <v>11</v>
      </c>
    </row>
    <row r="30" spans="1:4">
      <c r="A30" t="s">
        <v>474</v>
      </c>
      <c r="C30">
        <v>13</v>
      </c>
      <c r="D30" s="4">
        <f t="shared" si="0"/>
        <v>10</v>
      </c>
    </row>
    <row r="31" spans="1:4">
      <c r="A31" t="s">
        <v>475</v>
      </c>
      <c r="C31">
        <v>12</v>
      </c>
      <c r="D31" s="4">
        <f t="shared" si="0"/>
        <v>9</v>
      </c>
    </row>
    <row r="32" spans="1:4">
      <c r="A32" t="s">
        <v>476</v>
      </c>
      <c r="C32">
        <v>11</v>
      </c>
      <c r="D32" s="4">
        <f t="shared" si="0"/>
        <v>9</v>
      </c>
    </row>
    <row r="33" spans="1:4">
      <c r="A33" t="s">
        <v>477</v>
      </c>
      <c r="C33">
        <v>10</v>
      </c>
      <c r="D33" s="4">
        <f t="shared" si="0"/>
        <v>8</v>
      </c>
    </row>
    <row r="34" spans="1:4">
      <c r="A34" t="s">
        <v>478</v>
      </c>
      <c r="C34">
        <v>9</v>
      </c>
      <c r="D34" s="4">
        <f t="shared" si="0"/>
        <v>7</v>
      </c>
    </row>
    <row r="35" spans="1:4">
      <c r="A35" t="s">
        <v>479</v>
      </c>
      <c r="C35">
        <v>8</v>
      </c>
      <c r="D35" s="4">
        <f t="shared" si="0"/>
        <v>6</v>
      </c>
    </row>
    <row r="36" spans="1:4">
      <c r="A36" t="s">
        <v>480</v>
      </c>
      <c r="C36">
        <v>7</v>
      </c>
      <c r="D36" s="4">
        <f t="shared" si="0"/>
        <v>6</v>
      </c>
    </row>
    <row r="37" spans="1:4">
      <c r="A37" t="s">
        <v>481</v>
      </c>
      <c r="C37">
        <v>6</v>
      </c>
      <c r="D37" s="4">
        <f t="shared" si="0"/>
        <v>5</v>
      </c>
    </row>
    <row r="38" spans="1:4">
      <c r="A38" t="s">
        <v>482</v>
      </c>
      <c r="C38">
        <v>5</v>
      </c>
      <c r="D38" s="4">
        <f t="shared" si="0"/>
        <v>4</v>
      </c>
    </row>
    <row r="39" spans="1:4">
      <c r="A39" t="s">
        <v>483</v>
      </c>
      <c r="C39">
        <v>4</v>
      </c>
      <c r="D39" s="4">
        <f t="shared" si="0"/>
        <v>3</v>
      </c>
    </row>
    <row r="40" spans="1:4">
      <c r="A40" t="s">
        <v>485</v>
      </c>
      <c r="C40">
        <v>3</v>
      </c>
      <c r="D40" s="4">
        <f t="shared" si="0"/>
        <v>3</v>
      </c>
    </row>
    <row r="41" spans="1:4">
      <c r="A41" t="s">
        <v>484</v>
      </c>
      <c r="C41">
        <v>2</v>
      </c>
      <c r="D41" s="4">
        <f t="shared" si="0"/>
        <v>2</v>
      </c>
    </row>
    <row r="42" spans="1:4">
      <c r="A42" t="s">
        <v>486</v>
      </c>
      <c r="C42">
        <v>1</v>
      </c>
      <c r="D42" s="4">
        <f>INT(C42*(A$4/C$5))+1</f>
        <v>1</v>
      </c>
    </row>
    <row r="44" spans="1:4">
      <c r="A44" t="s">
        <v>443</v>
      </c>
    </row>
    <row r="45" spans="1:4">
      <c r="A45">
        <v>32</v>
      </c>
    </row>
    <row r="46" spans="1:4">
      <c r="A46" t="s">
        <v>487</v>
      </c>
      <c r="C46">
        <v>15</v>
      </c>
      <c r="D46" s="4">
        <f>INT(C46*(A$45/C$46))+1+1</f>
        <v>34</v>
      </c>
    </row>
    <row r="47" spans="1:4">
      <c r="A47" t="s">
        <v>488</v>
      </c>
      <c r="C47">
        <v>14</v>
      </c>
      <c r="D47" s="4">
        <f t="shared" ref="D47:D59" si="1">INT(C47*(A$45/C$46))+1</f>
        <v>30</v>
      </c>
    </row>
    <row r="48" spans="1:4">
      <c r="A48" t="s">
        <v>489</v>
      </c>
      <c r="C48">
        <v>13</v>
      </c>
      <c r="D48" s="4">
        <f t="shared" si="1"/>
        <v>28</v>
      </c>
    </row>
    <row r="49" spans="1:4">
      <c r="A49" t="s">
        <v>490</v>
      </c>
      <c r="C49">
        <v>12</v>
      </c>
      <c r="D49" s="4">
        <f t="shared" si="1"/>
        <v>26</v>
      </c>
    </row>
    <row r="50" spans="1:4">
      <c r="A50" t="s">
        <v>491</v>
      </c>
      <c r="C50">
        <v>11</v>
      </c>
      <c r="D50" s="4">
        <f t="shared" si="1"/>
        <v>24</v>
      </c>
    </row>
    <row r="51" spans="1:4">
      <c r="A51" t="s">
        <v>492</v>
      </c>
      <c r="C51">
        <v>10</v>
      </c>
      <c r="D51" s="4">
        <f t="shared" si="1"/>
        <v>22</v>
      </c>
    </row>
    <row r="52" spans="1:4">
      <c r="A52" t="s">
        <v>493</v>
      </c>
      <c r="C52">
        <v>9</v>
      </c>
      <c r="D52" s="4">
        <f t="shared" si="1"/>
        <v>20</v>
      </c>
    </row>
    <row r="53" spans="1:4">
      <c r="A53" t="s">
        <v>494</v>
      </c>
      <c r="C53">
        <v>8</v>
      </c>
      <c r="D53" s="4">
        <f t="shared" si="1"/>
        <v>18</v>
      </c>
    </row>
    <row r="54" spans="1:4">
      <c r="A54" t="s">
        <v>495</v>
      </c>
      <c r="C54">
        <v>7</v>
      </c>
      <c r="D54" s="4">
        <f t="shared" si="1"/>
        <v>15</v>
      </c>
    </row>
    <row r="55" spans="1:4">
      <c r="A55" t="s">
        <v>496</v>
      </c>
      <c r="C55">
        <v>6</v>
      </c>
      <c r="D55" s="4">
        <f t="shared" si="1"/>
        <v>13</v>
      </c>
    </row>
    <row r="56" spans="1:4">
      <c r="A56" t="s">
        <v>497</v>
      </c>
      <c r="C56">
        <v>5</v>
      </c>
      <c r="D56" s="4">
        <f t="shared" si="1"/>
        <v>11</v>
      </c>
    </row>
    <row r="57" spans="1:4">
      <c r="A57" t="s">
        <v>498</v>
      </c>
      <c r="C57">
        <v>4</v>
      </c>
      <c r="D57" s="4">
        <f t="shared" si="1"/>
        <v>9</v>
      </c>
    </row>
    <row r="58" spans="1:4">
      <c r="A58" t="s">
        <v>499</v>
      </c>
      <c r="C58">
        <v>3</v>
      </c>
      <c r="D58" s="4">
        <f t="shared" si="1"/>
        <v>7</v>
      </c>
    </row>
    <row r="59" spans="1:4">
      <c r="A59" t="s">
        <v>500</v>
      </c>
      <c r="C59">
        <v>2</v>
      </c>
      <c r="D59" s="4">
        <f t="shared" si="1"/>
        <v>5</v>
      </c>
    </row>
    <row r="60" spans="1:4">
      <c r="A60" t="s">
        <v>501</v>
      </c>
      <c r="C60">
        <v>1</v>
      </c>
      <c r="D60" s="4">
        <f>INT(C60*(A$45/C$46))+1</f>
        <v>3</v>
      </c>
    </row>
    <row r="62" spans="1:4">
      <c r="A62" t="s">
        <v>444</v>
      </c>
    </row>
    <row r="63" spans="1:4">
      <c r="A63">
        <v>32</v>
      </c>
    </row>
    <row r="64" spans="1:4">
      <c r="A64" t="s">
        <v>502</v>
      </c>
      <c r="C64">
        <v>34</v>
      </c>
      <c r="D64" s="4">
        <f>INT(C64*(A$63/C$64))+1+1</f>
        <v>34</v>
      </c>
    </row>
    <row r="65" spans="1:4">
      <c r="A65" t="s">
        <v>503</v>
      </c>
      <c r="C65">
        <v>33</v>
      </c>
      <c r="D65" s="4">
        <f t="shared" ref="D65:D96" si="2">INT(C65*(A$63/C$64))+1</f>
        <v>32</v>
      </c>
    </row>
    <row r="66" spans="1:4">
      <c r="A66" t="s">
        <v>504</v>
      </c>
      <c r="C66">
        <v>32</v>
      </c>
      <c r="D66" s="4">
        <f t="shared" si="2"/>
        <v>31</v>
      </c>
    </row>
    <row r="67" spans="1:4">
      <c r="A67" t="s">
        <v>505</v>
      </c>
      <c r="C67">
        <v>31</v>
      </c>
      <c r="D67" s="4">
        <f t="shared" si="2"/>
        <v>30</v>
      </c>
    </row>
    <row r="68" spans="1:4">
      <c r="A68" t="s">
        <v>506</v>
      </c>
      <c r="C68">
        <v>30</v>
      </c>
      <c r="D68" s="4">
        <f t="shared" si="2"/>
        <v>29</v>
      </c>
    </row>
    <row r="69" spans="1:4">
      <c r="A69" t="s">
        <v>507</v>
      </c>
      <c r="C69">
        <v>29</v>
      </c>
      <c r="D69" s="4">
        <f t="shared" si="2"/>
        <v>28</v>
      </c>
    </row>
    <row r="70" spans="1:4">
      <c r="A70" t="s">
        <v>508</v>
      </c>
      <c r="C70">
        <v>28</v>
      </c>
      <c r="D70" s="4">
        <f t="shared" si="2"/>
        <v>27</v>
      </c>
    </row>
    <row r="71" spans="1:4">
      <c r="A71" t="s">
        <v>509</v>
      </c>
      <c r="C71">
        <v>27</v>
      </c>
      <c r="D71" s="4">
        <f t="shared" si="2"/>
        <v>26</v>
      </c>
    </row>
    <row r="72" spans="1:4">
      <c r="A72" t="s">
        <v>510</v>
      </c>
      <c r="C72">
        <v>26</v>
      </c>
      <c r="D72" s="4">
        <f t="shared" si="2"/>
        <v>25</v>
      </c>
    </row>
    <row r="73" spans="1:4">
      <c r="A73" t="s">
        <v>511</v>
      </c>
      <c r="C73">
        <v>25</v>
      </c>
      <c r="D73" s="4">
        <f t="shared" si="2"/>
        <v>24</v>
      </c>
    </row>
    <row r="74" spans="1:4">
      <c r="A74" t="s">
        <v>512</v>
      </c>
      <c r="C74">
        <v>24</v>
      </c>
      <c r="D74" s="4">
        <f t="shared" si="2"/>
        <v>23</v>
      </c>
    </row>
    <row r="75" spans="1:4">
      <c r="A75" t="s">
        <v>513</v>
      </c>
      <c r="C75">
        <v>23</v>
      </c>
      <c r="D75" s="4">
        <f t="shared" si="2"/>
        <v>22</v>
      </c>
    </row>
    <row r="76" spans="1:4">
      <c r="A76" t="s">
        <v>514</v>
      </c>
      <c r="C76">
        <v>22</v>
      </c>
      <c r="D76" s="4">
        <f t="shared" si="2"/>
        <v>21</v>
      </c>
    </row>
    <row r="77" spans="1:4">
      <c r="A77" t="s">
        <v>515</v>
      </c>
      <c r="C77">
        <v>21</v>
      </c>
      <c r="D77" s="4">
        <f t="shared" si="2"/>
        <v>20</v>
      </c>
    </row>
    <row r="78" spans="1:4">
      <c r="A78" t="s">
        <v>516</v>
      </c>
      <c r="C78">
        <v>20</v>
      </c>
      <c r="D78" s="4">
        <f t="shared" si="2"/>
        <v>19</v>
      </c>
    </row>
    <row r="79" spans="1:4">
      <c r="A79" t="s">
        <v>517</v>
      </c>
      <c r="C79">
        <v>19</v>
      </c>
      <c r="D79" s="4">
        <f t="shared" si="2"/>
        <v>18</v>
      </c>
    </row>
    <row r="80" spans="1:4">
      <c r="A80" t="s">
        <v>518</v>
      </c>
      <c r="C80">
        <v>18</v>
      </c>
      <c r="D80" s="4">
        <f t="shared" si="2"/>
        <v>17</v>
      </c>
    </row>
    <row r="81" spans="1:4">
      <c r="A81" t="s">
        <v>519</v>
      </c>
      <c r="C81">
        <v>17</v>
      </c>
      <c r="D81" s="4">
        <f t="shared" si="2"/>
        <v>17</v>
      </c>
    </row>
    <row r="82" spans="1:4">
      <c r="A82" t="s">
        <v>520</v>
      </c>
      <c r="C82">
        <v>16</v>
      </c>
      <c r="D82" s="4">
        <f t="shared" si="2"/>
        <v>16</v>
      </c>
    </row>
    <row r="83" spans="1:4">
      <c r="A83" t="s">
        <v>521</v>
      </c>
      <c r="C83">
        <v>15</v>
      </c>
      <c r="D83" s="4">
        <f t="shared" si="2"/>
        <v>15</v>
      </c>
    </row>
    <row r="84" spans="1:4">
      <c r="A84" t="s">
        <v>522</v>
      </c>
      <c r="C84">
        <v>14</v>
      </c>
      <c r="D84" s="4">
        <f t="shared" si="2"/>
        <v>14</v>
      </c>
    </row>
    <row r="85" spans="1:4">
      <c r="A85" t="s">
        <v>523</v>
      </c>
      <c r="C85">
        <v>13</v>
      </c>
      <c r="D85" s="4">
        <f t="shared" si="2"/>
        <v>13</v>
      </c>
    </row>
    <row r="86" spans="1:4">
      <c r="A86" t="s">
        <v>524</v>
      </c>
      <c r="C86">
        <v>12</v>
      </c>
      <c r="D86" s="4">
        <f t="shared" si="2"/>
        <v>12</v>
      </c>
    </row>
    <row r="87" spans="1:4">
      <c r="A87" t="s">
        <v>525</v>
      </c>
      <c r="C87">
        <v>11</v>
      </c>
      <c r="D87" s="4">
        <f t="shared" si="2"/>
        <v>11</v>
      </c>
    </row>
    <row r="88" spans="1:4">
      <c r="A88" t="s">
        <v>526</v>
      </c>
      <c r="C88">
        <v>10</v>
      </c>
      <c r="D88" s="4">
        <f t="shared" si="2"/>
        <v>10</v>
      </c>
    </row>
    <row r="89" spans="1:4">
      <c r="A89" t="s">
        <v>527</v>
      </c>
      <c r="C89">
        <v>9</v>
      </c>
      <c r="D89" s="4">
        <f t="shared" si="2"/>
        <v>9</v>
      </c>
    </row>
    <row r="90" spans="1:4">
      <c r="A90" t="s">
        <v>528</v>
      </c>
      <c r="C90">
        <v>8</v>
      </c>
      <c r="D90" s="4">
        <f t="shared" si="2"/>
        <v>8</v>
      </c>
    </row>
    <row r="91" spans="1:4">
      <c r="A91" t="s">
        <v>529</v>
      </c>
      <c r="C91">
        <v>7</v>
      </c>
      <c r="D91" s="4">
        <f t="shared" si="2"/>
        <v>7</v>
      </c>
    </row>
    <row r="92" spans="1:4">
      <c r="A92" t="s">
        <v>530</v>
      </c>
      <c r="C92">
        <v>6</v>
      </c>
      <c r="D92" s="4">
        <f t="shared" si="2"/>
        <v>6</v>
      </c>
    </row>
    <row r="93" spans="1:4">
      <c r="A93" t="s">
        <v>531</v>
      </c>
      <c r="C93">
        <v>5</v>
      </c>
      <c r="D93" s="4">
        <f t="shared" si="2"/>
        <v>5</v>
      </c>
    </row>
    <row r="94" spans="1:4">
      <c r="A94" t="s">
        <v>532</v>
      </c>
      <c r="C94">
        <v>4</v>
      </c>
      <c r="D94" s="4">
        <f t="shared" si="2"/>
        <v>4</v>
      </c>
    </row>
    <row r="95" spans="1:4">
      <c r="A95" t="s">
        <v>533</v>
      </c>
      <c r="C95">
        <v>3</v>
      </c>
      <c r="D95" s="4">
        <f t="shared" si="2"/>
        <v>3</v>
      </c>
    </row>
    <row r="96" spans="1:4">
      <c r="A96" t="s">
        <v>534</v>
      </c>
      <c r="C96">
        <v>2</v>
      </c>
      <c r="D96" s="4">
        <f t="shared" si="2"/>
        <v>2</v>
      </c>
    </row>
    <row r="97" spans="1:4">
      <c r="A97" t="s">
        <v>535</v>
      </c>
      <c r="C97">
        <v>1</v>
      </c>
      <c r="D97" s="4">
        <f>INT(C97*(A$63/C$64))+1</f>
        <v>1</v>
      </c>
    </row>
    <row r="99" spans="1:4">
      <c r="A99" t="s">
        <v>445</v>
      </c>
    </row>
    <row r="100" spans="1:4">
      <c r="A100">
        <v>36</v>
      </c>
    </row>
    <row r="101" spans="1:4">
      <c r="A101" t="s">
        <v>446</v>
      </c>
      <c r="C101">
        <v>25</v>
      </c>
      <c r="D101" s="4">
        <f>INT(C101*(A$100/C$101))+1+1</f>
        <v>38</v>
      </c>
    </row>
    <row r="102" spans="1:4">
      <c r="A102" t="s">
        <v>536</v>
      </c>
      <c r="C102">
        <v>24</v>
      </c>
      <c r="D102" s="4">
        <f t="shared" ref="D102:D124" si="3">INT(C102*(A$100/C$101))+1</f>
        <v>35</v>
      </c>
    </row>
    <row r="103" spans="1:4">
      <c r="A103" t="s">
        <v>537</v>
      </c>
      <c r="C103">
        <v>23</v>
      </c>
      <c r="D103" s="4">
        <f t="shared" si="3"/>
        <v>34</v>
      </c>
    </row>
    <row r="104" spans="1:4">
      <c r="A104" t="s">
        <v>538</v>
      </c>
      <c r="C104">
        <v>22</v>
      </c>
      <c r="D104" s="4">
        <f t="shared" si="3"/>
        <v>32</v>
      </c>
    </row>
    <row r="105" spans="1:4">
      <c r="A105" t="s">
        <v>646</v>
      </c>
      <c r="C105">
        <v>21</v>
      </c>
      <c r="D105" s="4">
        <f t="shared" si="3"/>
        <v>31</v>
      </c>
    </row>
    <row r="106" spans="1:4">
      <c r="A106" t="s">
        <v>539</v>
      </c>
      <c r="C106">
        <v>20</v>
      </c>
      <c r="D106" s="4">
        <f t="shared" si="3"/>
        <v>29</v>
      </c>
    </row>
    <row r="107" spans="1:4">
      <c r="A107" t="s">
        <v>540</v>
      </c>
      <c r="C107">
        <v>19</v>
      </c>
      <c r="D107" s="4">
        <f t="shared" si="3"/>
        <v>28</v>
      </c>
    </row>
    <row r="108" spans="1:4">
      <c r="A108" t="s">
        <v>541</v>
      </c>
      <c r="C108">
        <v>18</v>
      </c>
      <c r="D108" s="4">
        <f t="shared" si="3"/>
        <v>26</v>
      </c>
    </row>
    <row r="109" spans="1:4">
      <c r="A109" t="s">
        <v>542</v>
      </c>
      <c r="C109">
        <v>17</v>
      </c>
      <c r="D109" s="4">
        <f t="shared" si="3"/>
        <v>25</v>
      </c>
    </row>
    <row r="110" spans="1:4">
      <c r="A110" t="s">
        <v>543</v>
      </c>
      <c r="C110">
        <v>16</v>
      </c>
      <c r="D110" s="4">
        <f t="shared" si="3"/>
        <v>24</v>
      </c>
    </row>
    <row r="111" spans="1:4">
      <c r="A111" t="s">
        <v>544</v>
      </c>
      <c r="C111">
        <v>15</v>
      </c>
      <c r="D111" s="4">
        <f t="shared" si="3"/>
        <v>22</v>
      </c>
    </row>
    <row r="112" spans="1:4">
      <c r="A112" t="s">
        <v>545</v>
      </c>
      <c r="C112">
        <v>14</v>
      </c>
      <c r="D112" s="4">
        <f t="shared" si="3"/>
        <v>21</v>
      </c>
    </row>
    <row r="113" spans="1:4">
      <c r="A113" t="s">
        <v>546</v>
      </c>
      <c r="C113">
        <v>13</v>
      </c>
      <c r="D113" s="4">
        <f t="shared" si="3"/>
        <v>19</v>
      </c>
    </row>
    <row r="114" spans="1:4">
      <c r="A114" t="s">
        <v>547</v>
      </c>
      <c r="C114">
        <v>12</v>
      </c>
      <c r="D114" s="4">
        <f t="shared" si="3"/>
        <v>18</v>
      </c>
    </row>
    <row r="115" spans="1:4">
      <c r="A115" t="s">
        <v>548</v>
      </c>
      <c r="C115">
        <v>11</v>
      </c>
      <c r="D115" s="4">
        <f t="shared" si="3"/>
        <v>16</v>
      </c>
    </row>
    <row r="116" spans="1:4">
      <c r="A116" t="s">
        <v>549</v>
      </c>
      <c r="C116">
        <v>10</v>
      </c>
      <c r="D116" s="4">
        <f t="shared" si="3"/>
        <v>15</v>
      </c>
    </row>
    <row r="117" spans="1:4">
      <c r="A117" t="s">
        <v>550</v>
      </c>
      <c r="C117">
        <v>9</v>
      </c>
      <c r="D117" s="4">
        <f t="shared" si="3"/>
        <v>13</v>
      </c>
    </row>
    <row r="118" spans="1:4">
      <c r="A118" t="s">
        <v>551</v>
      </c>
      <c r="C118">
        <v>8</v>
      </c>
      <c r="D118" s="4">
        <f t="shared" si="3"/>
        <v>12</v>
      </c>
    </row>
    <row r="119" spans="1:4">
      <c r="A119" t="s">
        <v>552</v>
      </c>
      <c r="C119">
        <v>7</v>
      </c>
      <c r="D119" s="4">
        <f t="shared" si="3"/>
        <v>11</v>
      </c>
    </row>
    <row r="120" spans="1:4">
      <c r="A120" t="s">
        <v>553</v>
      </c>
      <c r="C120">
        <v>6</v>
      </c>
      <c r="D120" s="4">
        <f t="shared" si="3"/>
        <v>9</v>
      </c>
    </row>
    <row r="121" spans="1:4">
      <c r="A121" t="s">
        <v>554</v>
      </c>
      <c r="C121">
        <v>5</v>
      </c>
      <c r="D121" s="4">
        <f t="shared" si="3"/>
        <v>8</v>
      </c>
    </row>
    <row r="122" spans="1:4">
      <c r="A122" t="s">
        <v>555</v>
      </c>
      <c r="C122">
        <v>4</v>
      </c>
      <c r="D122" s="4">
        <f t="shared" si="3"/>
        <v>6</v>
      </c>
    </row>
    <row r="123" spans="1:4">
      <c r="A123" t="s">
        <v>558</v>
      </c>
      <c r="C123">
        <v>3</v>
      </c>
      <c r="D123" s="4">
        <f t="shared" si="3"/>
        <v>5</v>
      </c>
    </row>
    <row r="124" spans="1:4">
      <c r="A124" t="s">
        <v>556</v>
      </c>
      <c r="C124">
        <v>2</v>
      </c>
      <c r="D124" s="4">
        <f t="shared" si="3"/>
        <v>3</v>
      </c>
    </row>
    <row r="125" spans="1:4">
      <c r="A125" t="s">
        <v>557</v>
      </c>
      <c r="C125">
        <v>1</v>
      </c>
      <c r="D125" s="4">
        <f>INT(C125*(A$100/C$101))+1</f>
        <v>2</v>
      </c>
    </row>
    <row r="127" spans="1:4">
      <c r="A127" t="s">
        <v>447</v>
      </c>
    </row>
    <row r="128" spans="1:4">
      <c r="A128">
        <v>40</v>
      </c>
    </row>
    <row r="129" spans="1:4">
      <c r="A129" t="s">
        <v>559</v>
      </c>
      <c r="C129">
        <v>17</v>
      </c>
      <c r="D129" s="4">
        <f>INT(C129*(A$128/C$129))+1+1</f>
        <v>42</v>
      </c>
    </row>
    <row r="130" spans="1:4">
      <c r="A130" t="s">
        <v>560</v>
      </c>
      <c r="C130">
        <v>16</v>
      </c>
      <c r="D130" s="4">
        <f t="shared" ref="D130:D144" si="4">INT(C130*(A$128/C$129))+1</f>
        <v>38</v>
      </c>
    </row>
    <row r="131" spans="1:4">
      <c r="A131" t="s">
        <v>561</v>
      </c>
      <c r="C131">
        <v>15</v>
      </c>
      <c r="D131" s="4">
        <f t="shared" si="4"/>
        <v>36</v>
      </c>
    </row>
    <row r="132" spans="1:4">
      <c r="A132" t="s">
        <v>562</v>
      </c>
      <c r="C132">
        <v>14</v>
      </c>
      <c r="D132" s="4">
        <f t="shared" si="4"/>
        <v>33</v>
      </c>
    </row>
    <row r="133" spans="1:4">
      <c r="A133" t="s">
        <v>563</v>
      </c>
      <c r="C133">
        <v>13</v>
      </c>
      <c r="D133" s="4">
        <f t="shared" si="4"/>
        <v>31</v>
      </c>
    </row>
    <row r="134" spans="1:4">
      <c r="A134" t="s">
        <v>564</v>
      </c>
      <c r="C134">
        <v>12</v>
      </c>
      <c r="D134" s="4">
        <f t="shared" si="4"/>
        <v>29</v>
      </c>
    </row>
    <row r="135" spans="1:4">
      <c r="A135" t="s">
        <v>565</v>
      </c>
      <c r="C135">
        <v>11</v>
      </c>
      <c r="D135" s="4">
        <f t="shared" si="4"/>
        <v>26</v>
      </c>
    </row>
    <row r="136" spans="1:4">
      <c r="A136" t="s">
        <v>566</v>
      </c>
      <c r="C136">
        <v>10</v>
      </c>
      <c r="D136" s="4">
        <f t="shared" si="4"/>
        <v>24</v>
      </c>
    </row>
    <row r="137" spans="1:4">
      <c r="A137" t="s">
        <v>567</v>
      </c>
      <c r="C137">
        <v>9</v>
      </c>
      <c r="D137" s="4">
        <f t="shared" si="4"/>
        <v>22</v>
      </c>
    </row>
    <row r="138" spans="1:4">
      <c r="A138" t="s">
        <v>568</v>
      </c>
      <c r="C138">
        <v>8</v>
      </c>
      <c r="D138" s="4">
        <f t="shared" si="4"/>
        <v>19</v>
      </c>
    </row>
    <row r="139" spans="1:4">
      <c r="A139" t="s">
        <v>569</v>
      </c>
      <c r="C139">
        <v>7</v>
      </c>
      <c r="D139" s="4">
        <f t="shared" si="4"/>
        <v>17</v>
      </c>
    </row>
    <row r="140" spans="1:4">
      <c r="A140" t="s">
        <v>570</v>
      </c>
      <c r="C140">
        <v>6</v>
      </c>
      <c r="D140" s="4">
        <f t="shared" si="4"/>
        <v>15</v>
      </c>
    </row>
    <row r="141" spans="1:4">
      <c r="A141" t="s">
        <v>571</v>
      </c>
      <c r="C141">
        <v>5</v>
      </c>
      <c r="D141" s="4">
        <f t="shared" si="4"/>
        <v>12</v>
      </c>
    </row>
    <row r="142" spans="1:4">
      <c r="A142" t="s">
        <v>572</v>
      </c>
      <c r="C142">
        <v>4</v>
      </c>
      <c r="D142" s="4">
        <f t="shared" si="4"/>
        <v>10</v>
      </c>
    </row>
    <row r="143" spans="1:4">
      <c r="A143" t="s">
        <v>573</v>
      </c>
      <c r="C143">
        <v>3</v>
      </c>
      <c r="D143" s="4">
        <f t="shared" si="4"/>
        <v>8</v>
      </c>
    </row>
    <row r="144" spans="1:4">
      <c r="A144" t="s">
        <v>574</v>
      </c>
      <c r="C144">
        <v>2</v>
      </c>
      <c r="D144" s="4">
        <f t="shared" si="4"/>
        <v>5</v>
      </c>
    </row>
    <row r="145" spans="1:4">
      <c r="A145" t="s">
        <v>575</v>
      </c>
      <c r="C145">
        <v>1</v>
      </c>
      <c r="D145" s="4">
        <f>INT(C145*(A$128/C$129))+1</f>
        <v>3</v>
      </c>
    </row>
    <row r="147" spans="1:4">
      <c r="A147" t="s">
        <v>448</v>
      </c>
    </row>
    <row r="148" spans="1:4">
      <c r="A148">
        <v>44</v>
      </c>
    </row>
    <row r="149" spans="1:4">
      <c r="A149" t="s">
        <v>576</v>
      </c>
      <c r="C149">
        <v>9</v>
      </c>
      <c r="D149" s="4">
        <f>INT(C149*(A$148/C$149))+1+1</f>
        <v>46</v>
      </c>
    </row>
    <row r="150" spans="1:4">
      <c r="A150" t="s">
        <v>577</v>
      </c>
      <c r="C150">
        <v>8</v>
      </c>
      <c r="D150" s="4">
        <f t="shared" ref="D150:D156" si="5">INT(C150*(A$148/C$149))+1</f>
        <v>40</v>
      </c>
    </row>
    <row r="151" spans="1:4">
      <c r="A151" t="s">
        <v>578</v>
      </c>
      <c r="C151">
        <v>7</v>
      </c>
      <c r="D151" s="4">
        <f t="shared" si="5"/>
        <v>35</v>
      </c>
    </row>
    <row r="152" spans="1:4">
      <c r="A152" t="s">
        <v>579</v>
      </c>
      <c r="C152">
        <v>6</v>
      </c>
      <c r="D152" s="4">
        <f t="shared" si="5"/>
        <v>30</v>
      </c>
    </row>
    <row r="153" spans="1:4">
      <c r="A153" t="s">
        <v>580</v>
      </c>
      <c r="C153">
        <v>5</v>
      </c>
      <c r="D153" s="4">
        <f t="shared" si="5"/>
        <v>25</v>
      </c>
    </row>
    <row r="154" spans="1:4">
      <c r="A154" t="s">
        <v>581</v>
      </c>
      <c r="C154">
        <v>4</v>
      </c>
      <c r="D154" s="4">
        <f t="shared" si="5"/>
        <v>20</v>
      </c>
    </row>
    <row r="155" spans="1:4">
      <c r="A155" t="s">
        <v>582</v>
      </c>
      <c r="C155">
        <v>3</v>
      </c>
      <c r="D155" s="4">
        <f t="shared" si="5"/>
        <v>15</v>
      </c>
    </row>
    <row r="156" spans="1:4">
      <c r="A156" t="s">
        <v>583</v>
      </c>
      <c r="C156">
        <v>2</v>
      </c>
      <c r="D156" s="4">
        <f t="shared" si="5"/>
        <v>10</v>
      </c>
    </row>
    <row r="157" spans="1:4">
      <c r="A157" t="s">
        <v>584</v>
      </c>
      <c r="C157">
        <v>1</v>
      </c>
      <c r="D157" s="4">
        <f>INT(C157*(A$148/C$149))+1</f>
        <v>5</v>
      </c>
    </row>
    <row r="159" spans="1:4">
      <c r="A159" t="s">
        <v>449</v>
      </c>
    </row>
    <row r="160" spans="1:4">
      <c r="A160">
        <v>48</v>
      </c>
    </row>
    <row r="161" spans="1:4">
      <c r="A161" t="s">
        <v>585</v>
      </c>
      <c r="C161">
        <v>14</v>
      </c>
      <c r="D161" s="4">
        <f>INT(C161*(A$160/C$161))+1+1</f>
        <v>50</v>
      </c>
    </row>
    <row r="162" spans="1:4">
      <c r="A162" t="s">
        <v>586</v>
      </c>
      <c r="C162">
        <v>13</v>
      </c>
      <c r="D162" s="4">
        <f t="shared" ref="D162:D173" si="6">INT(C162*(A$160/C$161))+1</f>
        <v>45</v>
      </c>
    </row>
    <row r="163" spans="1:4">
      <c r="A163" t="s">
        <v>587</v>
      </c>
      <c r="C163">
        <v>12</v>
      </c>
      <c r="D163" s="4">
        <f t="shared" si="6"/>
        <v>42</v>
      </c>
    </row>
    <row r="164" spans="1:4">
      <c r="A164" t="s">
        <v>588</v>
      </c>
      <c r="C164">
        <v>11</v>
      </c>
      <c r="D164" s="4">
        <f t="shared" si="6"/>
        <v>38</v>
      </c>
    </row>
    <row r="165" spans="1:4">
      <c r="A165" t="s">
        <v>589</v>
      </c>
      <c r="C165">
        <v>10</v>
      </c>
      <c r="D165" s="4">
        <f t="shared" si="6"/>
        <v>35</v>
      </c>
    </row>
    <row r="166" spans="1:4">
      <c r="A166" t="s">
        <v>590</v>
      </c>
      <c r="C166">
        <v>9</v>
      </c>
      <c r="D166" s="4">
        <f t="shared" si="6"/>
        <v>31</v>
      </c>
    </row>
    <row r="167" spans="1:4">
      <c r="A167" t="s">
        <v>591</v>
      </c>
      <c r="C167">
        <v>8</v>
      </c>
      <c r="D167" s="4">
        <f t="shared" si="6"/>
        <v>28</v>
      </c>
    </row>
    <row r="168" spans="1:4">
      <c r="A168" t="s">
        <v>592</v>
      </c>
      <c r="C168">
        <v>7</v>
      </c>
      <c r="D168" s="4">
        <f t="shared" si="6"/>
        <v>25</v>
      </c>
    </row>
    <row r="169" spans="1:4">
      <c r="A169" t="s">
        <v>593</v>
      </c>
      <c r="C169">
        <v>6</v>
      </c>
      <c r="D169" s="4">
        <f t="shared" si="6"/>
        <v>21</v>
      </c>
    </row>
    <row r="170" spans="1:4">
      <c r="A170" t="s">
        <v>594</v>
      </c>
      <c r="C170">
        <v>5</v>
      </c>
      <c r="D170" s="4">
        <f t="shared" si="6"/>
        <v>18</v>
      </c>
    </row>
    <row r="171" spans="1:4">
      <c r="A171" t="s">
        <v>595</v>
      </c>
      <c r="C171">
        <v>4</v>
      </c>
      <c r="D171" s="4">
        <f t="shared" si="6"/>
        <v>14</v>
      </c>
    </row>
    <row r="172" spans="1:4">
      <c r="A172" t="s">
        <v>596</v>
      </c>
      <c r="C172">
        <v>3</v>
      </c>
      <c r="D172" s="4">
        <f t="shared" si="6"/>
        <v>11</v>
      </c>
    </row>
    <row r="173" spans="1:4">
      <c r="A173" t="s">
        <v>597</v>
      </c>
      <c r="C173">
        <v>2</v>
      </c>
      <c r="D173" s="4">
        <f t="shared" si="6"/>
        <v>7</v>
      </c>
    </row>
    <row r="174" spans="1:4">
      <c r="A174" t="s">
        <v>598</v>
      </c>
      <c r="C174">
        <v>1</v>
      </c>
      <c r="D174" s="4">
        <f>INT(C174*(A$160/C$161))+1</f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2"/>
  <sheetViews>
    <sheetView workbookViewId="0">
      <selection activeCell="I37" sqref="I37"/>
    </sheetView>
  </sheetViews>
  <sheetFormatPr defaultRowHeight="15"/>
  <cols>
    <col min="1" max="1" width="14.42578125" style="2" customWidth="1"/>
    <col min="2" max="2" width="19.140625" bestFit="1" customWidth="1"/>
    <col min="3" max="3" width="6.28515625" customWidth="1"/>
    <col min="4" max="4" width="34.28515625" customWidth="1"/>
    <col min="5" max="5" width="8" bestFit="1" customWidth="1"/>
    <col min="6" max="6" width="8.140625" bestFit="1" customWidth="1"/>
    <col min="7" max="7" width="4.42578125" customWidth="1"/>
    <col min="8" max="8" width="4.7109375" customWidth="1"/>
  </cols>
  <sheetData>
    <row r="1" spans="1:9">
      <c r="A1" s="53" t="s">
        <v>678</v>
      </c>
    </row>
    <row r="3" spans="1:9" ht="15.75" customHeight="1">
      <c r="A3" s="51" t="s">
        <v>679</v>
      </c>
      <c r="B3" s="46" t="s">
        <v>680</v>
      </c>
      <c r="C3" s="46" t="s">
        <v>681</v>
      </c>
      <c r="D3" s="46">
        <v>28</v>
      </c>
      <c r="I3" s="1" t="s">
        <v>199</v>
      </c>
    </row>
    <row r="4" spans="1:9" ht="15.75" customHeight="1">
      <c r="A4" s="54" t="s">
        <v>682</v>
      </c>
      <c r="B4" s="47" t="s">
        <v>216</v>
      </c>
      <c r="C4" s="47" t="s">
        <v>683</v>
      </c>
      <c r="D4" s="47" t="s">
        <v>217</v>
      </c>
      <c r="E4" s="47" t="s">
        <v>684</v>
      </c>
      <c r="F4" s="47" t="s">
        <v>685</v>
      </c>
      <c r="G4" s="47"/>
    </row>
    <row r="5" spans="1:9" ht="15.75" customHeight="1">
      <c r="A5" s="51">
        <v>1</v>
      </c>
      <c r="B5" s="46" t="s">
        <v>266</v>
      </c>
      <c r="C5" s="46">
        <v>77</v>
      </c>
      <c r="D5" s="51" t="s">
        <v>686</v>
      </c>
      <c r="E5" s="46" t="s">
        <v>687</v>
      </c>
      <c r="F5" s="48">
        <v>0.40069444444444446</v>
      </c>
      <c r="H5">
        <v>33</v>
      </c>
      <c r="I5" s="4">
        <f>INT(H5*(D$3/H$5))+1+1</f>
        <v>30</v>
      </c>
    </row>
    <row r="6" spans="1:9" ht="15.75" customHeight="1">
      <c r="A6" s="51">
        <v>2</v>
      </c>
      <c r="B6" s="46" t="s">
        <v>234</v>
      </c>
      <c r="C6" s="46">
        <v>7</v>
      </c>
      <c r="D6" s="46" t="s">
        <v>688</v>
      </c>
      <c r="E6" s="46" t="s">
        <v>689</v>
      </c>
      <c r="F6" s="48">
        <v>0.40972222222222227</v>
      </c>
      <c r="H6">
        <v>32</v>
      </c>
      <c r="I6" s="4">
        <f t="shared" ref="I6:I36" si="0">INT(H6*(D$3/H$5))+1</f>
        <v>28</v>
      </c>
    </row>
    <row r="7" spans="1:9" ht="15.75" customHeight="1">
      <c r="A7" s="51">
        <v>3</v>
      </c>
      <c r="B7" s="46" t="s">
        <v>304</v>
      </c>
      <c r="C7" s="46">
        <v>6</v>
      </c>
      <c r="D7" s="46" t="s">
        <v>688</v>
      </c>
      <c r="E7" s="46" t="s">
        <v>689</v>
      </c>
      <c r="F7" s="48">
        <v>0.46319444444444446</v>
      </c>
      <c r="H7">
        <v>31</v>
      </c>
      <c r="I7" s="4">
        <f t="shared" si="0"/>
        <v>27</v>
      </c>
    </row>
    <row r="8" spans="1:9" ht="15.75" customHeight="1">
      <c r="A8" s="51">
        <v>4</v>
      </c>
      <c r="B8" s="46" t="s">
        <v>327</v>
      </c>
      <c r="C8" s="46"/>
      <c r="D8" s="46" t="s">
        <v>688</v>
      </c>
      <c r="E8" s="46" t="s">
        <v>687</v>
      </c>
      <c r="F8" s="48">
        <v>0.48749999999999999</v>
      </c>
      <c r="H8">
        <v>30</v>
      </c>
      <c r="I8" s="4">
        <f t="shared" si="0"/>
        <v>26</v>
      </c>
    </row>
    <row r="9" spans="1:9" ht="15.75" customHeight="1">
      <c r="A9" s="51">
        <v>5</v>
      </c>
      <c r="B9" s="46" t="s">
        <v>238</v>
      </c>
      <c r="C9" s="46">
        <v>6</v>
      </c>
      <c r="D9" s="46" t="s">
        <v>688</v>
      </c>
      <c r="E9" s="46" t="s">
        <v>689</v>
      </c>
      <c r="F9" s="48">
        <v>0.49861111111111112</v>
      </c>
      <c r="H9">
        <v>29</v>
      </c>
      <c r="I9" s="4">
        <f t="shared" si="0"/>
        <v>25</v>
      </c>
    </row>
    <row r="10" spans="1:9" ht="15.75" customHeight="1">
      <c r="A10" s="51">
        <v>6</v>
      </c>
      <c r="B10" s="46" t="s">
        <v>690</v>
      </c>
      <c r="C10" s="46">
        <v>6</v>
      </c>
      <c r="D10" s="46" t="s">
        <v>691</v>
      </c>
      <c r="E10" s="46" t="s">
        <v>687</v>
      </c>
      <c r="F10" s="48">
        <v>0.50069444444444444</v>
      </c>
      <c r="H10">
        <v>28</v>
      </c>
      <c r="I10" s="4">
        <f t="shared" si="0"/>
        <v>24</v>
      </c>
    </row>
    <row r="11" spans="1:9" ht="15.75" customHeight="1">
      <c r="A11" s="51">
        <v>7</v>
      </c>
      <c r="B11" s="46" t="s">
        <v>692</v>
      </c>
      <c r="C11" s="46">
        <v>9</v>
      </c>
      <c r="D11" s="46" t="s">
        <v>691</v>
      </c>
      <c r="E11" s="46" t="s">
        <v>689</v>
      </c>
      <c r="F11" s="48">
        <v>0.54236111111111118</v>
      </c>
      <c r="H11">
        <v>27</v>
      </c>
      <c r="I11" s="4">
        <f t="shared" si="0"/>
        <v>23</v>
      </c>
    </row>
    <row r="12" spans="1:9" ht="15.75" customHeight="1">
      <c r="A12" s="51">
        <v>8</v>
      </c>
      <c r="B12" s="46" t="s">
        <v>263</v>
      </c>
      <c r="C12" s="46"/>
      <c r="D12" s="46" t="s">
        <v>693</v>
      </c>
      <c r="E12" s="46" t="s">
        <v>687</v>
      </c>
      <c r="F12" s="48">
        <v>0.59097222222222223</v>
      </c>
      <c r="H12">
        <v>26</v>
      </c>
      <c r="I12" s="4">
        <f t="shared" si="0"/>
        <v>23</v>
      </c>
    </row>
    <row r="13" spans="1:9" ht="15.75" customHeight="1">
      <c r="A13" s="51">
        <v>9</v>
      </c>
      <c r="B13" s="46" t="s">
        <v>601</v>
      </c>
      <c r="C13" s="46">
        <v>7</v>
      </c>
      <c r="D13" s="46" t="s">
        <v>688</v>
      </c>
      <c r="E13" s="46" t="s">
        <v>689</v>
      </c>
      <c r="F13" s="48">
        <v>0.61388888888888882</v>
      </c>
      <c r="H13">
        <v>25</v>
      </c>
      <c r="I13" s="4">
        <f t="shared" si="0"/>
        <v>22</v>
      </c>
    </row>
    <row r="14" spans="1:9" ht="15.75" customHeight="1">
      <c r="A14" s="51">
        <v>10</v>
      </c>
      <c r="B14" s="46" t="s">
        <v>694</v>
      </c>
      <c r="C14" s="46">
        <v>5</v>
      </c>
      <c r="D14" s="46" t="s">
        <v>688</v>
      </c>
      <c r="E14" s="46" t="s">
        <v>689</v>
      </c>
      <c r="F14" s="48">
        <v>0.6166666666666667</v>
      </c>
      <c r="H14">
        <v>24</v>
      </c>
      <c r="I14" s="4">
        <f t="shared" si="0"/>
        <v>21</v>
      </c>
    </row>
    <row r="15" spans="1:9" ht="15.75" customHeight="1">
      <c r="A15" s="51">
        <v>11</v>
      </c>
      <c r="B15" s="46" t="s">
        <v>695</v>
      </c>
      <c r="C15" s="46"/>
      <c r="D15" s="46" t="s">
        <v>693</v>
      </c>
      <c r="E15" s="46" t="s">
        <v>687</v>
      </c>
      <c r="F15" s="48">
        <v>0.7104166666666667</v>
      </c>
      <c r="H15">
        <v>23</v>
      </c>
      <c r="I15" s="4">
        <f t="shared" si="0"/>
        <v>20</v>
      </c>
    </row>
    <row r="16" spans="1:9" ht="15.75" customHeight="1">
      <c r="A16" s="51">
        <v>12</v>
      </c>
      <c r="B16" s="46" t="s">
        <v>603</v>
      </c>
      <c r="C16" s="46">
        <v>10</v>
      </c>
      <c r="D16" s="46" t="s">
        <v>688</v>
      </c>
      <c r="E16" s="46" t="s">
        <v>689</v>
      </c>
      <c r="F16" s="48">
        <v>0.77708333333333324</v>
      </c>
      <c r="H16">
        <v>22</v>
      </c>
      <c r="I16" s="4">
        <f t="shared" si="0"/>
        <v>19</v>
      </c>
    </row>
    <row r="17" spans="1:9" ht="15.75" customHeight="1">
      <c r="A17" s="51">
        <v>13</v>
      </c>
      <c r="B17" s="46" t="s">
        <v>239</v>
      </c>
      <c r="C17" s="46">
        <v>5</v>
      </c>
      <c r="D17" s="46" t="s">
        <v>688</v>
      </c>
      <c r="E17" s="46" t="s">
        <v>689</v>
      </c>
      <c r="F17" s="48">
        <v>0.79236111111111107</v>
      </c>
      <c r="H17">
        <v>21</v>
      </c>
      <c r="I17" s="4">
        <f t="shared" si="0"/>
        <v>18</v>
      </c>
    </row>
    <row r="18" spans="1:9" ht="15.75" customHeight="1">
      <c r="A18" s="51">
        <v>13</v>
      </c>
      <c r="B18" s="46" t="s">
        <v>696</v>
      </c>
      <c r="C18" s="46"/>
      <c r="D18" s="46" t="s">
        <v>688</v>
      </c>
      <c r="E18" s="46" t="s">
        <v>687</v>
      </c>
      <c r="F18" s="48">
        <v>0.79236111111111107</v>
      </c>
      <c r="H18">
        <v>20</v>
      </c>
      <c r="I18" s="4">
        <f t="shared" si="0"/>
        <v>17</v>
      </c>
    </row>
    <row r="19" spans="1:9" ht="15.75" customHeight="1">
      <c r="A19" s="51">
        <v>13</v>
      </c>
      <c r="B19" s="52" t="s">
        <v>309</v>
      </c>
      <c r="C19" s="46">
        <v>5</v>
      </c>
      <c r="D19" s="46" t="s">
        <v>688</v>
      </c>
      <c r="E19" s="46" t="s">
        <v>689</v>
      </c>
      <c r="F19" s="48">
        <v>0.79236111111111107</v>
      </c>
      <c r="H19">
        <v>19</v>
      </c>
      <c r="I19" s="4">
        <f t="shared" si="0"/>
        <v>17</v>
      </c>
    </row>
    <row r="20" spans="1:9" ht="15.75" customHeight="1">
      <c r="A20" s="51">
        <v>16</v>
      </c>
      <c r="B20" s="46" t="s">
        <v>255</v>
      </c>
      <c r="C20" s="46">
        <v>74</v>
      </c>
      <c r="D20" s="46" t="s">
        <v>697</v>
      </c>
      <c r="E20" s="46" t="s">
        <v>687</v>
      </c>
      <c r="F20" s="48">
        <v>0.80763888888888891</v>
      </c>
      <c r="H20">
        <v>18</v>
      </c>
      <c r="I20" s="4">
        <f t="shared" si="0"/>
        <v>16</v>
      </c>
    </row>
    <row r="21" spans="1:9" ht="15.75" customHeight="1">
      <c r="A21" s="51">
        <v>17</v>
      </c>
      <c r="B21" s="46" t="s">
        <v>698</v>
      </c>
      <c r="C21" s="46">
        <v>9</v>
      </c>
      <c r="D21" s="46" t="s">
        <v>688</v>
      </c>
      <c r="E21" s="46" t="s">
        <v>689</v>
      </c>
      <c r="F21" s="48">
        <v>0.8222222222222223</v>
      </c>
      <c r="H21">
        <v>17</v>
      </c>
      <c r="I21" s="4">
        <f t="shared" si="0"/>
        <v>15</v>
      </c>
    </row>
    <row r="22" spans="1:9" ht="15.75" customHeight="1">
      <c r="A22" s="51">
        <v>18</v>
      </c>
      <c r="B22" s="46" t="s">
        <v>699</v>
      </c>
      <c r="C22" s="46"/>
      <c r="D22" s="46" t="s">
        <v>688</v>
      </c>
      <c r="E22" s="46" t="s">
        <v>687</v>
      </c>
      <c r="F22" s="48">
        <v>0.93402777777777779</v>
      </c>
      <c r="H22">
        <v>15</v>
      </c>
      <c r="I22" s="4">
        <f t="shared" si="0"/>
        <v>13</v>
      </c>
    </row>
    <row r="23" spans="1:9" ht="15.75" customHeight="1">
      <c r="A23" s="51">
        <v>18</v>
      </c>
      <c r="B23" s="46" t="s">
        <v>700</v>
      </c>
      <c r="C23" s="46"/>
      <c r="D23" s="46" t="s">
        <v>688</v>
      </c>
      <c r="E23" s="46" t="s">
        <v>687</v>
      </c>
      <c r="F23" s="48">
        <v>0.93402777777777779</v>
      </c>
      <c r="H23">
        <v>15</v>
      </c>
      <c r="I23" s="4">
        <v>13</v>
      </c>
    </row>
    <row r="24" spans="1:9" ht="15.75" customHeight="1">
      <c r="A24" s="51">
        <v>20</v>
      </c>
      <c r="B24" s="46" t="s">
        <v>701</v>
      </c>
      <c r="C24" s="46">
        <v>8</v>
      </c>
      <c r="D24" s="46" t="s">
        <v>688</v>
      </c>
      <c r="E24" s="46" t="s">
        <v>689</v>
      </c>
      <c r="F24" s="48">
        <v>0.9458333333333333</v>
      </c>
      <c r="H24">
        <v>14</v>
      </c>
      <c r="I24" s="4">
        <f t="shared" si="0"/>
        <v>12</v>
      </c>
    </row>
    <row r="25" spans="1:9" ht="15.75" customHeight="1">
      <c r="A25" s="51">
        <v>21</v>
      </c>
      <c r="B25" s="46" t="s">
        <v>702</v>
      </c>
      <c r="C25" s="46"/>
      <c r="D25" s="46" t="s">
        <v>688</v>
      </c>
      <c r="E25" s="46" t="s">
        <v>687</v>
      </c>
      <c r="F25" s="48">
        <v>0.9770833333333333</v>
      </c>
      <c r="H25">
        <v>13</v>
      </c>
      <c r="I25" s="4">
        <f t="shared" si="0"/>
        <v>12</v>
      </c>
    </row>
    <row r="26" spans="1:9" ht="15.75" customHeight="1">
      <c r="A26" s="51">
        <v>22</v>
      </c>
      <c r="B26" s="46" t="s">
        <v>703</v>
      </c>
      <c r="C26" s="46"/>
      <c r="D26" s="46" t="s">
        <v>693</v>
      </c>
      <c r="E26" s="46" t="s">
        <v>687</v>
      </c>
      <c r="F26" s="49">
        <v>1.0458333333333334</v>
      </c>
      <c r="H26">
        <v>12</v>
      </c>
      <c r="I26" s="4">
        <f t="shared" si="0"/>
        <v>11</v>
      </c>
    </row>
    <row r="27" spans="1:9" ht="15.75" customHeight="1">
      <c r="A27" s="51">
        <v>23</v>
      </c>
      <c r="B27" s="46" t="s">
        <v>704</v>
      </c>
      <c r="C27" s="46"/>
      <c r="D27" s="46" t="s">
        <v>688</v>
      </c>
      <c r="E27" s="46" t="s">
        <v>687</v>
      </c>
      <c r="F27" s="49">
        <v>1.1493055555555556</v>
      </c>
      <c r="H27">
        <v>11</v>
      </c>
      <c r="I27" s="4">
        <f t="shared" si="0"/>
        <v>10</v>
      </c>
    </row>
    <row r="28" spans="1:9" ht="15.75" customHeight="1">
      <c r="A28" s="51">
        <v>24</v>
      </c>
      <c r="B28" s="46" t="s">
        <v>270</v>
      </c>
      <c r="C28" s="46">
        <v>6</v>
      </c>
      <c r="D28" s="46" t="s">
        <v>688</v>
      </c>
      <c r="E28" s="46" t="s">
        <v>689</v>
      </c>
      <c r="F28" s="49">
        <v>1.2826388888888889</v>
      </c>
      <c r="H28">
        <v>10</v>
      </c>
      <c r="I28" s="4">
        <f t="shared" si="0"/>
        <v>9</v>
      </c>
    </row>
    <row r="29" spans="1:9" ht="15.75" customHeight="1">
      <c r="A29" s="51">
        <v>25</v>
      </c>
      <c r="B29" s="46" t="s">
        <v>616</v>
      </c>
      <c r="C29" s="46">
        <v>6</v>
      </c>
      <c r="D29" s="46" t="s">
        <v>688</v>
      </c>
      <c r="E29" s="46" t="s">
        <v>689</v>
      </c>
      <c r="F29" s="49">
        <v>1.3499999999999999</v>
      </c>
      <c r="H29">
        <v>9</v>
      </c>
      <c r="I29" s="4">
        <f t="shared" si="0"/>
        <v>8</v>
      </c>
    </row>
    <row r="30" spans="1:9" ht="15.75" customHeight="1">
      <c r="A30" s="51">
        <v>26</v>
      </c>
      <c r="B30" s="46" t="s">
        <v>705</v>
      </c>
      <c r="C30" s="46"/>
      <c r="D30" s="46" t="s">
        <v>688</v>
      </c>
      <c r="E30" s="46" t="s">
        <v>687</v>
      </c>
      <c r="F30" s="49">
        <v>1.3784722222222223</v>
      </c>
      <c r="H30">
        <v>8</v>
      </c>
      <c r="I30" s="4">
        <f t="shared" si="0"/>
        <v>7</v>
      </c>
    </row>
    <row r="31" spans="1:9" ht="15.75" customHeight="1">
      <c r="A31" s="51">
        <v>27</v>
      </c>
      <c r="B31" s="46" t="s">
        <v>268</v>
      </c>
      <c r="C31" s="46">
        <v>52</v>
      </c>
      <c r="D31" s="46" t="s">
        <v>706</v>
      </c>
      <c r="E31" s="46" t="s">
        <v>689</v>
      </c>
      <c r="F31" s="49">
        <v>1.4513888888888891</v>
      </c>
      <c r="H31">
        <v>7</v>
      </c>
      <c r="I31" s="4">
        <f t="shared" si="0"/>
        <v>6</v>
      </c>
    </row>
    <row r="32" spans="1:9" ht="15.75" customHeight="1">
      <c r="A32" s="51">
        <v>28</v>
      </c>
      <c r="B32" s="46" t="s">
        <v>707</v>
      </c>
      <c r="C32" s="46"/>
      <c r="D32" s="46" t="s">
        <v>693</v>
      </c>
      <c r="E32" s="46" t="s">
        <v>687</v>
      </c>
      <c r="F32" s="49">
        <v>1.46875</v>
      </c>
      <c r="H32">
        <v>6</v>
      </c>
      <c r="I32" s="4">
        <f t="shared" si="0"/>
        <v>6</v>
      </c>
    </row>
    <row r="33" spans="1:9" ht="15.75" customHeight="1">
      <c r="A33" s="51">
        <v>29</v>
      </c>
      <c r="B33" s="46" t="s">
        <v>708</v>
      </c>
      <c r="C33" s="46"/>
      <c r="D33" s="46" t="s">
        <v>693</v>
      </c>
      <c r="E33" s="46" t="s">
        <v>687</v>
      </c>
      <c r="F33" s="49">
        <v>1.5374999999999999</v>
      </c>
      <c r="H33">
        <v>5</v>
      </c>
      <c r="I33" s="4">
        <f t="shared" si="0"/>
        <v>5</v>
      </c>
    </row>
    <row r="34" spans="1:9" ht="15.75" customHeight="1">
      <c r="A34" s="51">
        <v>30</v>
      </c>
      <c r="B34" s="46" t="s">
        <v>709</v>
      </c>
      <c r="C34" s="46">
        <v>11</v>
      </c>
      <c r="D34" s="46" t="s">
        <v>688</v>
      </c>
      <c r="E34" s="46" t="s">
        <v>689</v>
      </c>
      <c r="F34" s="49">
        <v>1.5701388888888888</v>
      </c>
      <c r="H34">
        <v>4</v>
      </c>
      <c r="I34" s="4">
        <f t="shared" si="0"/>
        <v>4</v>
      </c>
    </row>
    <row r="35" spans="1:9" ht="15.75" customHeight="1">
      <c r="A35" s="51">
        <v>31</v>
      </c>
      <c r="B35" s="46" t="s">
        <v>710</v>
      </c>
      <c r="C35" s="46">
        <v>7</v>
      </c>
      <c r="D35" s="46" t="s">
        <v>688</v>
      </c>
      <c r="E35" s="46" t="s">
        <v>687</v>
      </c>
      <c r="F35" s="49">
        <v>1.8388888888888888</v>
      </c>
      <c r="H35">
        <v>3</v>
      </c>
      <c r="I35" s="4">
        <f t="shared" si="0"/>
        <v>3</v>
      </c>
    </row>
    <row r="36" spans="1:9" ht="15.75" customHeight="1">
      <c r="A36" s="51">
        <v>32</v>
      </c>
      <c r="B36" s="46" t="s">
        <v>711</v>
      </c>
      <c r="C36" s="46">
        <v>9</v>
      </c>
      <c r="D36" s="46" t="s">
        <v>688</v>
      </c>
      <c r="E36" s="46" t="s">
        <v>689</v>
      </c>
      <c r="F36" s="49">
        <v>1.877777777777778</v>
      </c>
      <c r="H36">
        <v>2</v>
      </c>
      <c r="I36" s="4">
        <f t="shared" si="0"/>
        <v>2</v>
      </c>
    </row>
    <row r="37" spans="1:9" ht="15.75" customHeight="1">
      <c r="A37" s="51">
        <v>33</v>
      </c>
      <c r="B37" s="46" t="s">
        <v>712</v>
      </c>
      <c r="C37" s="46"/>
      <c r="D37" s="46" t="s">
        <v>693</v>
      </c>
      <c r="E37" s="46" t="s">
        <v>687</v>
      </c>
      <c r="F37" s="49">
        <v>2.401388888888889</v>
      </c>
      <c r="H37">
        <v>1</v>
      </c>
      <c r="I37" s="4">
        <f>INT(H37*(D$3/H$5))+1</f>
        <v>1</v>
      </c>
    </row>
    <row r="38" spans="1:9" ht="15.75" customHeight="1">
      <c r="A38" s="51"/>
    </row>
    <row r="39" spans="1:9" ht="15.75" customHeight="1">
      <c r="A39" s="52" t="s">
        <v>713</v>
      </c>
      <c r="B39" s="46" t="s">
        <v>714</v>
      </c>
      <c r="C39" s="46" t="s">
        <v>681</v>
      </c>
      <c r="D39" s="46">
        <v>32</v>
      </c>
    </row>
    <row r="40" spans="1:9" ht="15.75" customHeight="1">
      <c r="A40" s="54" t="s">
        <v>682</v>
      </c>
      <c r="B40" s="47" t="s">
        <v>216</v>
      </c>
      <c r="C40" s="47" t="s">
        <v>683</v>
      </c>
      <c r="D40" s="47" t="s">
        <v>217</v>
      </c>
      <c r="E40" s="47" t="s">
        <v>684</v>
      </c>
      <c r="F40" s="47" t="s">
        <v>685</v>
      </c>
      <c r="G40" s="47"/>
    </row>
    <row r="41" spans="1:9" ht="15.75" customHeight="1">
      <c r="A41" s="51">
        <v>1</v>
      </c>
      <c r="B41" s="46" t="s">
        <v>290</v>
      </c>
      <c r="C41" s="46"/>
      <c r="D41" s="46" t="s">
        <v>693</v>
      </c>
      <c r="E41" s="46" t="s">
        <v>715</v>
      </c>
      <c r="F41" s="49">
        <v>1.9013888888888888</v>
      </c>
      <c r="H41">
        <v>3</v>
      </c>
      <c r="I41" s="4">
        <f>INT(H41*(D$39/H$41))+1+1</f>
        <v>34</v>
      </c>
    </row>
    <row r="42" spans="1:9" ht="15.75" customHeight="1">
      <c r="A42" s="51">
        <v>2</v>
      </c>
      <c r="B42" s="46" t="s">
        <v>289</v>
      </c>
      <c r="C42" s="46"/>
      <c r="D42" s="46" t="s">
        <v>697</v>
      </c>
      <c r="E42" s="46" t="s">
        <v>715</v>
      </c>
      <c r="F42" s="49">
        <v>2.2902777777777779</v>
      </c>
      <c r="H42">
        <v>2</v>
      </c>
      <c r="I42" s="4">
        <f t="shared" ref="I42" si="1">INT(H42*(D$39/H$41))+1</f>
        <v>22</v>
      </c>
    </row>
    <row r="43" spans="1:9" ht="15.75" customHeight="1">
      <c r="A43" s="51">
        <v>3</v>
      </c>
      <c r="B43" s="46" t="s">
        <v>716</v>
      </c>
      <c r="C43" s="46">
        <v>64</v>
      </c>
      <c r="D43" s="46" t="s">
        <v>697</v>
      </c>
      <c r="E43" s="46" t="s">
        <v>717</v>
      </c>
      <c r="F43" s="50">
        <v>5.6469907407407406E-2</v>
      </c>
      <c r="H43">
        <v>1</v>
      </c>
      <c r="I43" s="4">
        <f>INT(H43*(D$39/H$41))+1</f>
        <v>11</v>
      </c>
    </row>
    <row r="44" spans="1:9" ht="15.75" customHeight="1">
      <c r="A44" s="51"/>
    </row>
    <row r="45" spans="1:9" ht="15.75" customHeight="1">
      <c r="A45" s="51" t="s">
        <v>718</v>
      </c>
      <c r="B45" s="46" t="s">
        <v>719</v>
      </c>
      <c r="C45" s="46" t="s">
        <v>681</v>
      </c>
      <c r="D45" s="46">
        <v>32</v>
      </c>
    </row>
    <row r="46" spans="1:9" ht="15.75" customHeight="1">
      <c r="A46" s="54" t="s">
        <v>682</v>
      </c>
      <c r="B46" s="47" t="s">
        <v>216</v>
      </c>
      <c r="C46" s="47" t="s">
        <v>683</v>
      </c>
      <c r="D46" s="47" t="s">
        <v>217</v>
      </c>
      <c r="E46" s="47" t="s">
        <v>684</v>
      </c>
      <c r="F46" s="47" t="s">
        <v>685</v>
      </c>
      <c r="G46" s="47"/>
    </row>
    <row r="47" spans="1:9" ht="15.75" customHeight="1">
      <c r="A47" s="51">
        <v>1</v>
      </c>
      <c r="B47" s="46" t="s">
        <v>266</v>
      </c>
      <c r="C47" s="46">
        <v>77</v>
      </c>
      <c r="D47" s="46" t="s">
        <v>686</v>
      </c>
      <c r="E47" s="46" t="s">
        <v>720</v>
      </c>
      <c r="F47" s="49">
        <v>1.1333333333333333</v>
      </c>
      <c r="H47">
        <v>10</v>
      </c>
      <c r="I47" s="4">
        <f>INT(H47*(D$45/H$47))+1+1</f>
        <v>34</v>
      </c>
    </row>
    <row r="48" spans="1:9" ht="15.75" customHeight="1">
      <c r="A48" s="51">
        <v>2</v>
      </c>
      <c r="B48" s="46" t="s">
        <v>721</v>
      </c>
      <c r="C48" s="46">
        <v>8</v>
      </c>
      <c r="D48" s="46" t="s">
        <v>688</v>
      </c>
      <c r="E48" s="46" t="s">
        <v>722</v>
      </c>
      <c r="F48" s="49">
        <v>1.2611111111111111</v>
      </c>
      <c r="H48">
        <v>9</v>
      </c>
      <c r="I48" s="4">
        <f t="shared" ref="I48:I55" si="2">INT(H48*(D$45/H$47))+1</f>
        <v>29</v>
      </c>
    </row>
    <row r="49" spans="1:9" ht="15.75" customHeight="1">
      <c r="A49" s="51">
        <v>3</v>
      </c>
      <c r="B49" s="46" t="s">
        <v>723</v>
      </c>
      <c r="C49" s="46"/>
      <c r="D49" s="46" t="s">
        <v>688</v>
      </c>
      <c r="E49" s="46" t="s">
        <v>720</v>
      </c>
      <c r="F49" s="49">
        <v>1.4548611111111109</v>
      </c>
      <c r="H49">
        <v>8</v>
      </c>
      <c r="I49" s="4">
        <f t="shared" si="2"/>
        <v>26</v>
      </c>
    </row>
    <row r="50" spans="1:9" ht="15.75" customHeight="1">
      <c r="A50" s="51">
        <v>4</v>
      </c>
      <c r="B50" s="46" t="s">
        <v>724</v>
      </c>
      <c r="C50" s="46">
        <v>60</v>
      </c>
      <c r="D50" s="46" t="s">
        <v>725</v>
      </c>
      <c r="E50" s="46" t="s">
        <v>720</v>
      </c>
      <c r="F50" s="49">
        <v>1.5152777777777777</v>
      </c>
      <c r="H50">
        <v>7</v>
      </c>
      <c r="I50" s="4">
        <f t="shared" si="2"/>
        <v>23</v>
      </c>
    </row>
    <row r="51" spans="1:9" ht="15.75" customHeight="1">
      <c r="A51" s="51">
        <v>5</v>
      </c>
      <c r="B51" s="46" t="s">
        <v>726</v>
      </c>
      <c r="C51" s="46">
        <v>58</v>
      </c>
      <c r="D51" s="46" t="s">
        <v>688</v>
      </c>
      <c r="E51" s="46" t="s">
        <v>720</v>
      </c>
      <c r="F51" s="49">
        <v>1.5201388888888889</v>
      </c>
      <c r="H51">
        <v>6</v>
      </c>
      <c r="I51" s="4">
        <f t="shared" si="2"/>
        <v>20</v>
      </c>
    </row>
    <row r="52" spans="1:9" ht="15.75" customHeight="1">
      <c r="A52" s="51">
        <v>6</v>
      </c>
      <c r="B52" s="46" t="s">
        <v>243</v>
      </c>
      <c r="C52" s="46">
        <v>9</v>
      </c>
      <c r="D52" s="46" t="s">
        <v>727</v>
      </c>
      <c r="E52" s="46" t="s">
        <v>722</v>
      </c>
      <c r="F52" s="49">
        <v>1.5923611111111111</v>
      </c>
      <c r="H52">
        <v>5</v>
      </c>
      <c r="I52" s="4">
        <f t="shared" si="2"/>
        <v>17</v>
      </c>
    </row>
    <row r="53" spans="1:9" ht="15.75" customHeight="1">
      <c r="A53" s="51">
        <v>7</v>
      </c>
      <c r="B53" s="46" t="s">
        <v>263</v>
      </c>
      <c r="C53" s="46"/>
      <c r="D53" s="46" t="s">
        <v>693</v>
      </c>
      <c r="E53" s="46" t="s">
        <v>720</v>
      </c>
      <c r="F53" s="50">
        <v>5.0138888888888893E-2</v>
      </c>
      <c r="H53">
        <v>4</v>
      </c>
      <c r="I53" s="4">
        <f t="shared" si="2"/>
        <v>13</v>
      </c>
    </row>
    <row r="54" spans="1:9" ht="15.75" customHeight="1">
      <c r="A54" s="51">
        <v>8</v>
      </c>
      <c r="B54" s="46" t="s">
        <v>692</v>
      </c>
      <c r="C54" s="46">
        <v>9</v>
      </c>
      <c r="D54" s="46" t="s">
        <v>691</v>
      </c>
      <c r="E54" s="46" t="s">
        <v>720</v>
      </c>
      <c r="F54" s="50">
        <v>5.2557870370370373E-2</v>
      </c>
      <c r="H54">
        <v>3</v>
      </c>
      <c r="I54" s="4">
        <f t="shared" si="2"/>
        <v>10</v>
      </c>
    </row>
    <row r="55" spans="1:9" ht="15.75" customHeight="1">
      <c r="A55" s="51">
        <v>9</v>
      </c>
      <c r="B55" s="46" t="s">
        <v>286</v>
      </c>
      <c r="C55" s="46">
        <v>9</v>
      </c>
      <c r="D55" s="46" t="s">
        <v>688</v>
      </c>
      <c r="E55" s="46" t="s">
        <v>722</v>
      </c>
      <c r="F55" s="50">
        <v>7.0335648148148147E-2</v>
      </c>
      <c r="H55">
        <v>2</v>
      </c>
      <c r="I55" s="4">
        <f t="shared" si="2"/>
        <v>7</v>
      </c>
    </row>
    <row r="56" spans="1:9" ht="15.75" customHeight="1">
      <c r="A56" s="51">
        <v>10</v>
      </c>
      <c r="B56" s="46" t="s">
        <v>728</v>
      </c>
      <c r="C56" s="46"/>
      <c r="D56" s="46" t="s">
        <v>688</v>
      </c>
      <c r="E56" s="46" t="s">
        <v>720</v>
      </c>
      <c r="F56" s="50">
        <v>7.9120370370370369E-2</v>
      </c>
      <c r="H56">
        <v>1</v>
      </c>
      <c r="I56" s="4">
        <f>INT(H56*(D$45/H$47))+1</f>
        <v>4</v>
      </c>
    </row>
    <row r="57" spans="1:9" ht="15.75" customHeight="1">
      <c r="A57" s="51"/>
    </row>
    <row r="58" spans="1:9" ht="15.75" customHeight="1">
      <c r="A58" s="51" t="s">
        <v>729</v>
      </c>
      <c r="B58" s="46" t="s">
        <v>730</v>
      </c>
      <c r="C58" s="46" t="s">
        <v>731</v>
      </c>
      <c r="D58" s="46">
        <v>36</v>
      </c>
    </row>
    <row r="59" spans="1:9" ht="15.75" customHeight="1">
      <c r="A59" s="54" t="s">
        <v>682</v>
      </c>
      <c r="B59" s="47" t="s">
        <v>216</v>
      </c>
      <c r="C59" s="47" t="s">
        <v>683</v>
      </c>
      <c r="D59" s="47" t="s">
        <v>217</v>
      </c>
      <c r="E59" s="47" t="s">
        <v>684</v>
      </c>
      <c r="F59" s="47" t="s">
        <v>685</v>
      </c>
      <c r="G59" s="47"/>
    </row>
    <row r="60" spans="1:9" ht="15.75" customHeight="1">
      <c r="A60" s="51">
        <v>1</v>
      </c>
      <c r="B60" s="46" t="s">
        <v>732</v>
      </c>
      <c r="C60" s="46">
        <v>43</v>
      </c>
      <c r="D60" s="46" t="s">
        <v>733</v>
      </c>
      <c r="E60" s="46" t="s">
        <v>734</v>
      </c>
      <c r="F60" s="49">
        <v>1.8319444444444446</v>
      </c>
      <c r="H60">
        <v>11</v>
      </c>
      <c r="I60" s="4">
        <f>INT(H60*(D$58/H$60))+1+1</f>
        <v>38</v>
      </c>
    </row>
    <row r="61" spans="1:9" ht="15.75" customHeight="1">
      <c r="A61" s="51">
        <v>2</v>
      </c>
      <c r="B61" s="46" t="s">
        <v>735</v>
      </c>
      <c r="C61" s="46">
        <v>51</v>
      </c>
      <c r="D61" s="46" t="s">
        <v>736</v>
      </c>
      <c r="E61" s="46" t="s">
        <v>734</v>
      </c>
      <c r="F61" s="49">
        <v>2.0076388888888888</v>
      </c>
      <c r="H61">
        <v>10</v>
      </c>
      <c r="I61" s="4">
        <f t="shared" ref="I61:I69" si="3">INT(H61*(D$58/H$60))+1</f>
        <v>33</v>
      </c>
    </row>
    <row r="62" spans="1:9" ht="15.75" customHeight="1">
      <c r="A62" s="51">
        <v>3</v>
      </c>
      <c r="B62" s="46" t="s">
        <v>238</v>
      </c>
      <c r="C62" s="46">
        <v>6</v>
      </c>
      <c r="D62" s="46" t="s">
        <v>688</v>
      </c>
      <c r="E62" s="46" t="s">
        <v>737</v>
      </c>
      <c r="F62" s="49">
        <v>2.1333333333333333</v>
      </c>
      <c r="H62">
        <v>9</v>
      </c>
      <c r="I62" s="4">
        <f t="shared" si="3"/>
        <v>30</v>
      </c>
    </row>
    <row r="63" spans="1:9" ht="15.75" customHeight="1">
      <c r="A63" s="51">
        <v>4</v>
      </c>
      <c r="B63" s="46" t="s">
        <v>333</v>
      </c>
      <c r="C63" s="46">
        <v>39</v>
      </c>
      <c r="D63" s="46" t="s">
        <v>706</v>
      </c>
      <c r="E63" s="46" t="s">
        <v>734</v>
      </c>
      <c r="F63" s="49">
        <v>2.1694444444444447</v>
      </c>
      <c r="H63">
        <v>8</v>
      </c>
      <c r="I63" s="4">
        <f t="shared" si="3"/>
        <v>27</v>
      </c>
    </row>
    <row r="64" spans="1:9" ht="15.75" customHeight="1">
      <c r="A64" s="51">
        <v>5</v>
      </c>
      <c r="B64" s="46" t="s">
        <v>738</v>
      </c>
      <c r="C64" s="46">
        <v>46</v>
      </c>
      <c r="D64" s="46" t="s">
        <v>697</v>
      </c>
      <c r="E64" s="46" t="s">
        <v>734</v>
      </c>
      <c r="F64" s="49">
        <v>2.2979166666666666</v>
      </c>
      <c r="H64">
        <v>7</v>
      </c>
      <c r="I64" s="4">
        <f t="shared" si="3"/>
        <v>23</v>
      </c>
    </row>
    <row r="65" spans="1:9" ht="15.75" customHeight="1">
      <c r="A65" s="51">
        <v>6</v>
      </c>
      <c r="B65" s="46" t="s">
        <v>726</v>
      </c>
      <c r="C65" s="46">
        <v>58</v>
      </c>
      <c r="D65" s="46" t="s">
        <v>688</v>
      </c>
      <c r="E65" s="46" t="s">
        <v>734</v>
      </c>
      <c r="F65" s="50">
        <v>4.5694444444444447E-2</v>
      </c>
      <c r="H65">
        <v>6</v>
      </c>
      <c r="I65" s="4">
        <f t="shared" si="3"/>
        <v>20</v>
      </c>
    </row>
    <row r="66" spans="1:9" ht="15.75" customHeight="1">
      <c r="A66" s="51">
        <v>7</v>
      </c>
      <c r="B66" s="46" t="s">
        <v>367</v>
      </c>
      <c r="C66" s="46">
        <v>42</v>
      </c>
      <c r="D66" s="46" t="s">
        <v>697</v>
      </c>
      <c r="E66" s="46" t="s">
        <v>734</v>
      </c>
      <c r="F66" s="50">
        <v>4.6365740740740742E-2</v>
      </c>
      <c r="H66">
        <v>5</v>
      </c>
      <c r="I66" s="4">
        <f t="shared" si="3"/>
        <v>17</v>
      </c>
    </row>
    <row r="67" spans="1:9" ht="15.75" customHeight="1">
      <c r="A67" s="51">
        <v>8</v>
      </c>
      <c r="B67" s="46" t="s">
        <v>739</v>
      </c>
      <c r="C67" s="46">
        <v>44</v>
      </c>
      <c r="D67" s="46" t="s">
        <v>706</v>
      </c>
      <c r="E67" s="46" t="s">
        <v>734</v>
      </c>
      <c r="F67" s="50">
        <v>4.7835648148148148E-2</v>
      </c>
      <c r="H67">
        <v>4</v>
      </c>
      <c r="I67" s="4">
        <f t="shared" si="3"/>
        <v>14</v>
      </c>
    </row>
    <row r="68" spans="1:9" ht="15.75" customHeight="1">
      <c r="A68" s="51">
        <v>9</v>
      </c>
      <c r="B68" s="46" t="s">
        <v>740</v>
      </c>
      <c r="C68" s="46">
        <v>47</v>
      </c>
      <c r="D68" s="46" t="s">
        <v>736</v>
      </c>
      <c r="E68" s="46" t="s">
        <v>734</v>
      </c>
      <c r="F68" s="50">
        <v>5.2175925925925924E-2</v>
      </c>
      <c r="H68">
        <v>3</v>
      </c>
      <c r="I68" s="4">
        <f t="shared" si="3"/>
        <v>10</v>
      </c>
    </row>
    <row r="69" spans="1:9" ht="15.75" customHeight="1">
      <c r="A69" s="51">
        <v>10</v>
      </c>
      <c r="B69" s="46" t="s">
        <v>694</v>
      </c>
      <c r="C69" s="46">
        <v>5</v>
      </c>
      <c r="D69" s="46" t="s">
        <v>688</v>
      </c>
      <c r="E69" s="46" t="s">
        <v>737</v>
      </c>
      <c r="F69" s="50">
        <v>5.6284722222222222E-2</v>
      </c>
      <c r="H69">
        <v>2</v>
      </c>
      <c r="I69" s="4">
        <f t="shared" si="3"/>
        <v>7</v>
      </c>
    </row>
    <row r="70" spans="1:9" ht="15.75" customHeight="1">
      <c r="A70" s="51">
        <v>11</v>
      </c>
      <c r="B70" s="46" t="s">
        <v>309</v>
      </c>
      <c r="C70" s="46">
        <v>5</v>
      </c>
      <c r="D70" s="46" t="s">
        <v>688</v>
      </c>
      <c r="E70" s="46" t="s">
        <v>737</v>
      </c>
      <c r="F70" s="50">
        <v>7.03125E-2</v>
      </c>
      <c r="H70">
        <v>1</v>
      </c>
      <c r="I70" s="4">
        <f>INT(H70*(D$58/H$60))+1</f>
        <v>4</v>
      </c>
    </row>
    <row r="71" spans="1:9" ht="15.75" customHeight="1">
      <c r="A71" s="51"/>
    </row>
    <row r="72" spans="1:9" ht="15.75" customHeight="1">
      <c r="A72" s="51" t="s">
        <v>741</v>
      </c>
      <c r="B72" s="46" t="s">
        <v>742</v>
      </c>
      <c r="C72" s="46" t="s">
        <v>743</v>
      </c>
      <c r="D72" s="46">
        <v>40</v>
      </c>
    </row>
    <row r="73" spans="1:9" ht="15.75" customHeight="1">
      <c r="A73" s="54" t="s">
        <v>682</v>
      </c>
      <c r="B73" s="47" t="s">
        <v>216</v>
      </c>
      <c r="C73" s="47" t="s">
        <v>683</v>
      </c>
      <c r="D73" s="47" t="s">
        <v>217</v>
      </c>
      <c r="E73" s="47" t="s">
        <v>684</v>
      </c>
      <c r="F73" s="47" t="s">
        <v>685</v>
      </c>
      <c r="G73" s="47"/>
    </row>
    <row r="74" spans="1:9" ht="15.75" customHeight="1">
      <c r="A74" s="51">
        <v>1</v>
      </c>
      <c r="B74" s="46" t="s">
        <v>744</v>
      </c>
      <c r="C74" s="46">
        <v>73</v>
      </c>
      <c r="D74" s="46" t="s">
        <v>727</v>
      </c>
      <c r="E74" s="46" t="s">
        <v>745</v>
      </c>
      <c r="F74" s="49">
        <v>1.8576388888888891</v>
      </c>
      <c r="H74">
        <v>9</v>
      </c>
      <c r="I74" s="4">
        <f>INT(H74*(D$72/H$74))+1+1</f>
        <v>42</v>
      </c>
    </row>
    <row r="75" spans="1:9" ht="15.75" customHeight="1">
      <c r="A75" s="51">
        <v>2</v>
      </c>
      <c r="B75" s="46" t="s">
        <v>266</v>
      </c>
      <c r="C75" s="46">
        <v>77</v>
      </c>
      <c r="D75" s="46" t="s">
        <v>686</v>
      </c>
      <c r="E75" s="46" t="s">
        <v>745</v>
      </c>
      <c r="F75" s="49">
        <v>1.9729166666666667</v>
      </c>
      <c r="H75">
        <v>8</v>
      </c>
      <c r="I75" s="4">
        <f t="shared" ref="I75:I81" si="4">INT(H75*(D$72/H$74))+1</f>
        <v>36</v>
      </c>
    </row>
    <row r="76" spans="1:9" ht="15.75" customHeight="1">
      <c r="A76" s="51">
        <v>3</v>
      </c>
      <c r="B76" s="46" t="s">
        <v>296</v>
      </c>
      <c r="C76" s="46">
        <v>69</v>
      </c>
      <c r="D76" s="46" t="s">
        <v>686</v>
      </c>
      <c r="E76" s="46" t="s">
        <v>745</v>
      </c>
      <c r="F76" s="49">
        <v>2.4243055555555553</v>
      </c>
      <c r="H76">
        <v>7</v>
      </c>
      <c r="I76" s="4">
        <f t="shared" si="4"/>
        <v>32</v>
      </c>
    </row>
    <row r="77" spans="1:9" ht="15.75" customHeight="1">
      <c r="A77" s="51">
        <v>4</v>
      </c>
      <c r="B77" s="46" t="s">
        <v>385</v>
      </c>
      <c r="C77" s="46">
        <v>70</v>
      </c>
      <c r="D77" s="46" t="s">
        <v>746</v>
      </c>
      <c r="E77" s="46" t="s">
        <v>745</v>
      </c>
      <c r="F77" s="50">
        <v>4.4733796296296292E-2</v>
      </c>
      <c r="H77">
        <v>6</v>
      </c>
      <c r="I77" s="4">
        <f t="shared" si="4"/>
        <v>27</v>
      </c>
    </row>
    <row r="78" spans="1:9" ht="15.75" customHeight="1">
      <c r="A78" s="51">
        <v>5</v>
      </c>
      <c r="B78" s="46" t="s">
        <v>234</v>
      </c>
      <c r="C78" s="46">
        <v>7</v>
      </c>
      <c r="D78" s="46" t="s">
        <v>688</v>
      </c>
      <c r="E78" s="46" t="s">
        <v>747</v>
      </c>
      <c r="F78" s="50">
        <v>4.5439814814814815E-2</v>
      </c>
      <c r="H78">
        <v>5</v>
      </c>
      <c r="I78" s="4">
        <f t="shared" si="4"/>
        <v>23</v>
      </c>
    </row>
    <row r="79" spans="1:9" ht="15.75" customHeight="1">
      <c r="A79" s="51">
        <v>6</v>
      </c>
      <c r="B79" s="46" t="s">
        <v>328</v>
      </c>
      <c r="C79" s="46">
        <v>6</v>
      </c>
      <c r="D79" s="46" t="s">
        <v>706</v>
      </c>
      <c r="E79" s="46" t="s">
        <v>745</v>
      </c>
      <c r="F79" s="50">
        <v>5.1018518518518519E-2</v>
      </c>
      <c r="H79">
        <v>4</v>
      </c>
      <c r="I79" s="4">
        <f t="shared" si="4"/>
        <v>18</v>
      </c>
    </row>
    <row r="80" spans="1:9" ht="15.75" customHeight="1">
      <c r="A80" s="51">
        <v>7</v>
      </c>
      <c r="B80" s="46" t="s">
        <v>392</v>
      </c>
      <c r="C80" s="46">
        <v>43</v>
      </c>
      <c r="D80" s="46" t="s">
        <v>733</v>
      </c>
      <c r="E80" s="46" t="s">
        <v>745</v>
      </c>
      <c r="F80" s="50">
        <v>5.6446759259259259E-2</v>
      </c>
      <c r="H80">
        <v>3</v>
      </c>
      <c r="I80" s="4">
        <f t="shared" si="4"/>
        <v>14</v>
      </c>
    </row>
    <row r="81" spans="1:9" ht="15.75" customHeight="1">
      <c r="A81" s="51">
        <v>8</v>
      </c>
      <c r="B81" s="46" t="s">
        <v>726</v>
      </c>
      <c r="C81" s="46">
        <v>58</v>
      </c>
      <c r="D81" s="46" t="s">
        <v>688</v>
      </c>
      <c r="E81" s="46" t="s">
        <v>747</v>
      </c>
      <c r="F81" s="50">
        <v>6.3125000000000001E-2</v>
      </c>
      <c r="H81">
        <v>2</v>
      </c>
      <c r="I81" s="4">
        <f t="shared" si="4"/>
        <v>9</v>
      </c>
    </row>
    <row r="82" spans="1:9" ht="15.75" customHeight="1">
      <c r="A82" s="51">
        <v>9</v>
      </c>
      <c r="B82" s="46" t="s">
        <v>748</v>
      </c>
      <c r="C82" s="46">
        <v>68</v>
      </c>
      <c r="D82" s="46" t="s">
        <v>746</v>
      </c>
      <c r="E82" s="46" t="s">
        <v>747</v>
      </c>
      <c r="F82" s="50">
        <v>0.1032175925925926</v>
      </c>
      <c r="H82">
        <v>1</v>
      </c>
      <c r="I82" s="4">
        <f>INT(H82*(D$72/H$74))+1</f>
        <v>5</v>
      </c>
    </row>
    <row r="83" spans="1:9" ht="15.75" customHeight="1">
      <c r="A83" s="51"/>
    </row>
    <row r="84" spans="1:9" ht="15.75" customHeight="1">
      <c r="A84" s="51" t="s">
        <v>749</v>
      </c>
      <c r="B84" s="46" t="s">
        <v>750</v>
      </c>
      <c r="C84" s="46" t="s">
        <v>751</v>
      </c>
      <c r="D84" s="46">
        <v>44</v>
      </c>
    </row>
    <row r="85" spans="1:9" ht="15.75" customHeight="1">
      <c r="A85" s="54" t="s">
        <v>682</v>
      </c>
      <c r="B85" s="47" t="s">
        <v>216</v>
      </c>
      <c r="C85" s="47" t="s">
        <v>683</v>
      </c>
      <c r="D85" s="47" t="s">
        <v>217</v>
      </c>
      <c r="E85" s="47" t="s">
        <v>684</v>
      </c>
      <c r="F85" s="47" t="s">
        <v>685</v>
      </c>
      <c r="G85" s="47"/>
    </row>
    <row r="86" spans="1:9" ht="15.75" customHeight="1">
      <c r="A86" s="51">
        <v>1</v>
      </c>
      <c r="B86" s="46" t="s">
        <v>374</v>
      </c>
      <c r="C86" s="46">
        <v>62</v>
      </c>
      <c r="D86" s="46" t="s">
        <v>691</v>
      </c>
      <c r="E86" s="46" t="s">
        <v>752</v>
      </c>
      <c r="F86" s="50">
        <v>5.212962962962963E-2</v>
      </c>
      <c r="H86">
        <v>7</v>
      </c>
      <c r="I86" s="4">
        <f>INT(H86*(D$84/H$86))+1+1</f>
        <v>46</v>
      </c>
    </row>
    <row r="87" spans="1:9" ht="15.75" customHeight="1">
      <c r="A87" s="51">
        <v>2</v>
      </c>
      <c r="B87" s="46" t="s">
        <v>735</v>
      </c>
      <c r="C87" s="46">
        <v>51</v>
      </c>
      <c r="D87" s="46" t="s">
        <v>736</v>
      </c>
      <c r="E87" s="46" t="s">
        <v>753</v>
      </c>
      <c r="F87" s="50">
        <v>5.6527777777777781E-2</v>
      </c>
      <c r="H87">
        <v>6</v>
      </c>
      <c r="I87" s="4">
        <f t="shared" ref="I87:I91" si="5">INT(H87*(D$84/H$86))+1</f>
        <v>38</v>
      </c>
    </row>
    <row r="88" spans="1:9" ht="15.75" customHeight="1">
      <c r="A88" s="51">
        <v>3</v>
      </c>
      <c r="B88" s="46" t="s">
        <v>768</v>
      </c>
      <c r="C88" s="46">
        <v>87</v>
      </c>
      <c r="D88" s="46" t="s">
        <v>415</v>
      </c>
      <c r="E88" s="46" t="s">
        <v>752</v>
      </c>
      <c r="F88" s="50">
        <v>5.873842592592593E-2</v>
      </c>
      <c r="H88">
        <v>5</v>
      </c>
      <c r="I88" s="4">
        <f t="shared" si="5"/>
        <v>32</v>
      </c>
    </row>
    <row r="89" spans="1:9" ht="15.75" customHeight="1">
      <c r="A89" s="51">
        <v>4</v>
      </c>
      <c r="B89" s="46" t="s">
        <v>327</v>
      </c>
      <c r="C89" s="46">
        <v>3</v>
      </c>
      <c r="D89" s="46" t="s">
        <v>688</v>
      </c>
      <c r="E89" s="46" t="s">
        <v>752</v>
      </c>
      <c r="F89" s="50">
        <v>6.039351851851852E-2</v>
      </c>
      <c r="H89">
        <v>4</v>
      </c>
      <c r="I89" s="4">
        <f t="shared" si="5"/>
        <v>26</v>
      </c>
    </row>
    <row r="90" spans="1:9" ht="15.75" customHeight="1">
      <c r="A90" s="51">
        <v>5</v>
      </c>
      <c r="B90" s="46" t="s">
        <v>754</v>
      </c>
      <c r="C90" s="46">
        <v>93</v>
      </c>
      <c r="D90" s="46" t="s">
        <v>755</v>
      </c>
      <c r="E90" s="46" t="s">
        <v>752</v>
      </c>
      <c r="F90" s="50">
        <v>6.7719907407407409E-2</v>
      </c>
      <c r="H90">
        <v>3</v>
      </c>
      <c r="I90" s="4">
        <f t="shared" si="5"/>
        <v>19</v>
      </c>
    </row>
    <row r="91" spans="1:9" ht="15.75" customHeight="1">
      <c r="A91" s="51">
        <v>6</v>
      </c>
      <c r="B91" s="46" t="s">
        <v>756</v>
      </c>
      <c r="C91" s="46">
        <v>53</v>
      </c>
      <c r="D91" s="46" t="s">
        <v>757</v>
      </c>
      <c r="E91" s="46" t="s">
        <v>752</v>
      </c>
      <c r="F91" s="50">
        <v>7.2743055555555561E-2</v>
      </c>
      <c r="H91">
        <v>2</v>
      </c>
      <c r="I91" s="4">
        <f t="shared" si="5"/>
        <v>13</v>
      </c>
    </row>
    <row r="92" spans="1:9" ht="15.75" customHeight="1">
      <c r="A92" s="2">
        <v>7</v>
      </c>
      <c r="B92" s="46" t="s">
        <v>758</v>
      </c>
      <c r="C92" s="46"/>
      <c r="D92" s="46" t="s">
        <v>688</v>
      </c>
      <c r="E92" s="46" t="s">
        <v>753</v>
      </c>
      <c r="F92" s="50">
        <v>8.8842592592592584E-2</v>
      </c>
      <c r="H92">
        <v>1</v>
      </c>
      <c r="I92" s="4">
        <f>INT(H92*(D$84/H$86))+1</f>
        <v>7</v>
      </c>
    </row>
    <row r="93" spans="1:9" ht="15.75" customHeight="1">
      <c r="A93" s="51"/>
    </row>
    <row r="94" spans="1:9" ht="15.75" customHeight="1">
      <c r="A94" s="51" t="s">
        <v>759</v>
      </c>
      <c r="B94" s="46" t="s">
        <v>760</v>
      </c>
      <c r="C94" s="46" t="s">
        <v>761</v>
      </c>
      <c r="D94" s="46">
        <v>48</v>
      </c>
    </row>
    <row r="95" spans="1:9" ht="15.75" customHeight="1">
      <c r="A95" s="54" t="s">
        <v>682</v>
      </c>
      <c r="B95" s="47" t="s">
        <v>216</v>
      </c>
      <c r="C95" s="47" t="s">
        <v>683</v>
      </c>
      <c r="D95" s="47" t="s">
        <v>217</v>
      </c>
      <c r="E95" s="47" t="s">
        <v>684</v>
      </c>
      <c r="F95" s="47" t="s">
        <v>685</v>
      </c>
      <c r="G95" s="47"/>
    </row>
    <row r="96" spans="1:9" ht="15.75" customHeight="1">
      <c r="A96" s="51">
        <v>1</v>
      </c>
      <c r="B96" s="46" t="s">
        <v>664</v>
      </c>
      <c r="C96" s="46">
        <v>76</v>
      </c>
      <c r="D96" s="46" t="s">
        <v>762</v>
      </c>
      <c r="E96" s="46" t="s">
        <v>763</v>
      </c>
      <c r="F96" s="50">
        <v>6.3252314814814817E-2</v>
      </c>
      <c r="H96">
        <v>7</v>
      </c>
      <c r="I96" s="4">
        <f>INT(H96*(D$94/H$96))+1+1</f>
        <v>50</v>
      </c>
    </row>
    <row r="97" spans="1:9" ht="15.75" customHeight="1">
      <c r="A97" s="51">
        <v>2</v>
      </c>
      <c r="B97" s="46" t="s">
        <v>411</v>
      </c>
      <c r="C97" s="46">
        <v>75</v>
      </c>
      <c r="D97" s="46" t="s">
        <v>688</v>
      </c>
      <c r="E97" s="46" t="s">
        <v>763</v>
      </c>
      <c r="F97" s="50">
        <v>6.3483796296296302E-2</v>
      </c>
      <c r="H97">
        <v>6</v>
      </c>
      <c r="I97" s="4">
        <f t="shared" ref="I97:I101" si="6">INT(H97*(D$94/H$96))+1</f>
        <v>42</v>
      </c>
    </row>
    <row r="98" spans="1:9" ht="15.75" customHeight="1">
      <c r="A98" s="51">
        <v>3</v>
      </c>
      <c r="B98" s="46" t="s">
        <v>315</v>
      </c>
      <c r="C98" s="46">
        <v>77</v>
      </c>
      <c r="D98" s="46" t="s">
        <v>686</v>
      </c>
      <c r="E98" s="46" t="s">
        <v>763</v>
      </c>
      <c r="F98" s="50">
        <v>6.8877314814814808E-2</v>
      </c>
      <c r="H98">
        <v>5</v>
      </c>
      <c r="I98" s="4">
        <f t="shared" si="6"/>
        <v>35</v>
      </c>
    </row>
    <row r="99" spans="1:9" ht="15.75" customHeight="1">
      <c r="A99" s="51">
        <v>4</v>
      </c>
      <c r="B99" s="46" t="s">
        <v>764</v>
      </c>
      <c r="C99" s="46">
        <v>77</v>
      </c>
      <c r="D99" s="46" t="s">
        <v>736</v>
      </c>
      <c r="E99" s="46" t="s">
        <v>765</v>
      </c>
      <c r="F99" s="50">
        <v>7.0254629629629625E-2</v>
      </c>
      <c r="H99">
        <v>4</v>
      </c>
      <c r="I99" s="4">
        <f t="shared" si="6"/>
        <v>28</v>
      </c>
    </row>
    <row r="100" spans="1:9" ht="15.75" customHeight="1">
      <c r="A100" s="51">
        <v>5</v>
      </c>
      <c r="B100" s="46" t="s">
        <v>412</v>
      </c>
      <c r="C100" s="46">
        <v>69</v>
      </c>
      <c r="D100" s="46" t="s">
        <v>706</v>
      </c>
      <c r="E100" s="46" t="s">
        <v>763</v>
      </c>
      <c r="F100" s="50">
        <v>7.2071759259259252E-2</v>
      </c>
      <c r="H100">
        <v>3</v>
      </c>
      <c r="I100" s="4">
        <f t="shared" si="6"/>
        <v>21</v>
      </c>
    </row>
    <row r="101" spans="1:9" ht="15.75" customHeight="1">
      <c r="A101" s="51">
        <v>6</v>
      </c>
      <c r="B101" s="46" t="s">
        <v>766</v>
      </c>
      <c r="C101" s="46">
        <v>67</v>
      </c>
      <c r="D101" s="46" t="s">
        <v>757</v>
      </c>
      <c r="E101" s="46" t="s">
        <v>763</v>
      </c>
      <c r="F101" s="50">
        <v>8.3738425925925938E-2</v>
      </c>
      <c r="H101">
        <v>2</v>
      </c>
      <c r="I101" s="4">
        <f t="shared" si="6"/>
        <v>14</v>
      </c>
    </row>
    <row r="102" spans="1:9" ht="15.75" customHeight="1">
      <c r="A102" s="51">
        <v>7</v>
      </c>
      <c r="B102" s="46" t="s">
        <v>393</v>
      </c>
      <c r="C102" s="46"/>
      <c r="D102" s="46" t="s">
        <v>693</v>
      </c>
      <c r="E102" s="46" t="s">
        <v>765</v>
      </c>
      <c r="F102" s="50">
        <v>9.8229166666666659E-2</v>
      </c>
      <c r="H102">
        <v>1</v>
      </c>
      <c r="I102" s="4">
        <f>INT(H102*(D$94/H$96))+1</f>
        <v>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35"/>
  <sheetViews>
    <sheetView workbookViewId="0">
      <selection activeCell="K52" sqref="K52"/>
    </sheetView>
  </sheetViews>
  <sheetFormatPr defaultRowHeight="15"/>
  <cols>
    <col min="2" max="2" width="23.7109375" customWidth="1"/>
    <col min="4" max="4" width="5.85546875" customWidth="1"/>
  </cols>
  <sheetData>
    <row r="1" spans="1:8">
      <c r="B1" s="1" t="s">
        <v>857</v>
      </c>
    </row>
    <row r="2" spans="1:8">
      <c r="B2" s="1" t="s">
        <v>858</v>
      </c>
    </row>
    <row r="3" spans="1:8" ht="12.75" customHeight="1">
      <c r="A3" s="46" t="s">
        <v>771</v>
      </c>
      <c r="B3" s="46" t="s">
        <v>772</v>
      </c>
      <c r="C3" s="46" t="s">
        <v>681</v>
      </c>
      <c r="D3" s="46">
        <v>28</v>
      </c>
      <c r="H3" s="4" t="s">
        <v>199</v>
      </c>
    </row>
    <row r="4" spans="1:8" ht="12.75" customHeight="1">
      <c r="A4" s="47" t="s">
        <v>682</v>
      </c>
      <c r="B4" s="47" t="s">
        <v>216</v>
      </c>
      <c r="C4" s="47" t="s">
        <v>683</v>
      </c>
      <c r="D4" s="47" t="s">
        <v>217</v>
      </c>
      <c r="E4" s="47" t="s">
        <v>684</v>
      </c>
      <c r="F4" s="47" t="s">
        <v>685</v>
      </c>
      <c r="G4" s="47"/>
    </row>
    <row r="5" spans="1:8" ht="12.75" customHeight="1">
      <c r="A5" s="46">
        <v>1</v>
      </c>
      <c r="B5" s="46" t="s">
        <v>327</v>
      </c>
      <c r="C5" s="46">
        <v>3</v>
      </c>
      <c r="D5" s="46" t="s">
        <v>688</v>
      </c>
      <c r="E5" s="46" t="s">
        <v>689</v>
      </c>
      <c r="F5" s="48">
        <v>0.42152777777777778</v>
      </c>
      <c r="G5">
        <v>25</v>
      </c>
      <c r="H5" s="4">
        <f>INT(G5*(D$3/G$5))+1+1</f>
        <v>30</v>
      </c>
    </row>
    <row r="6" spans="1:8" ht="12.75" customHeight="1">
      <c r="A6" s="46">
        <v>2</v>
      </c>
      <c r="B6" s="46" t="s">
        <v>721</v>
      </c>
      <c r="C6" s="46">
        <v>8</v>
      </c>
      <c r="D6" s="46" t="s">
        <v>688</v>
      </c>
      <c r="E6" s="46" t="s">
        <v>689</v>
      </c>
      <c r="F6" s="48">
        <v>0.51458333333333328</v>
      </c>
      <c r="G6">
        <v>24</v>
      </c>
      <c r="H6" s="4">
        <f t="shared" ref="H6:H28" si="0">INT(G6*(D$3/G$5))+1</f>
        <v>27</v>
      </c>
    </row>
    <row r="7" spans="1:8" ht="12.75" customHeight="1">
      <c r="A7" s="46">
        <v>3</v>
      </c>
      <c r="B7" s="46" t="s">
        <v>600</v>
      </c>
      <c r="C7" s="46">
        <v>5</v>
      </c>
      <c r="D7" s="46" t="s">
        <v>688</v>
      </c>
      <c r="E7" s="46" t="s">
        <v>689</v>
      </c>
      <c r="F7" s="48">
        <v>0.51736111111111105</v>
      </c>
      <c r="G7">
        <v>23</v>
      </c>
      <c r="H7" s="4">
        <f t="shared" si="0"/>
        <v>26</v>
      </c>
    </row>
    <row r="8" spans="1:8" ht="12.75" customHeight="1">
      <c r="A8" s="46">
        <v>4</v>
      </c>
      <c r="B8" s="46" t="s">
        <v>773</v>
      </c>
      <c r="C8" s="46"/>
      <c r="D8" s="46" t="s">
        <v>693</v>
      </c>
      <c r="E8" s="46" t="s">
        <v>687</v>
      </c>
      <c r="F8" s="48">
        <v>0.56944444444444442</v>
      </c>
      <c r="G8">
        <v>22</v>
      </c>
      <c r="H8" s="4">
        <f t="shared" si="0"/>
        <v>25</v>
      </c>
    </row>
    <row r="9" spans="1:8" ht="12.75" customHeight="1">
      <c r="A9" s="46">
        <v>5</v>
      </c>
      <c r="B9" s="46" t="s">
        <v>243</v>
      </c>
      <c r="C9" s="46">
        <v>9</v>
      </c>
      <c r="D9" s="46" t="s">
        <v>727</v>
      </c>
      <c r="E9" s="46" t="s">
        <v>689</v>
      </c>
      <c r="F9" s="48">
        <v>0.6333333333333333</v>
      </c>
      <c r="G9">
        <v>21</v>
      </c>
      <c r="H9" s="4">
        <f t="shared" si="0"/>
        <v>24</v>
      </c>
    </row>
    <row r="10" spans="1:8" ht="12.75" customHeight="1">
      <c r="A10" s="46">
        <v>6</v>
      </c>
      <c r="B10" s="46" t="s">
        <v>234</v>
      </c>
      <c r="C10" s="46">
        <v>7</v>
      </c>
      <c r="D10" s="46" t="s">
        <v>688</v>
      </c>
      <c r="E10" s="46" t="s">
        <v>689</v>
      </c>
      <c r="F10" s="48">
        <v>0.71250000000000002</v>
      </c>
      <c r="G10">
        <v>20</v>
      </c>
      <c r="H10" s="4">
        <f t="shared" si="0"/>
        <v>23</v>
      </c>
    </row>
    <row r="11" spans="1:8" ht="12.75" customHeight="1">
      <c r="A11" s="46">
        <v>7</v>
      </c>
      <c r="B11" s="46" t="s">
        <v>309</v>
      </c>
      <c r="C11" s="46">
        <v>5</v>
      </c>
      <c r="D11" s="46" t="s">
        <v>688</v>
      </c>
      <c r="E11" s="46" t="s">
        <v>689</v>
      </c>
      <c r="F11" s="48">
        <v>0.73333333333333339</v>
      </c>
      <c r="G11">
        <v>19</v>
      </c>
      <c r="H11" s="4">
        <f t="shared" si="0"/>
        <v>22</v>
      </c>
    </row>
    <row r="12" spans="1:8" ht="12.75" customHeight="1">
      <c r="A12" s="46">
        <v>8</v>
      </c>
      <c r="B12" s="46" t="s">
        <v>694</v>
      </c>
      <c r="C12" s="46">
        <v>5</v>
      </c>
      <c r="D12" s="46" t="s">
        <v>688</v>
      </c>
      <c r="E12" s="46" t="s">
        <v>689</v>
      </c>
      <c r="F12" s="48">
        <v>0.74444444444444446</v>
      </c>
      <c r="G12">
        <v>18</v>
      </c>
      <c r="H12" s="4">
        <f t="shared" si="0"/>
        <v>21</v>
      </c>
    </row>
    <row r="13" spans="1:8" ht="12.75" customHeight="1">
      <c r="A13" s="46">
        <v>9</v>
      </c>
      <c r="B13" s="46" t="s">
        <v>774</v>
      </c>
      <c r="C13" s="46">
        <v>9</v>
      </c>
      <c r="D13" s="46" t="s">
        <v>688</v>
      </c>
      <c r="E13" s="46" t="s">
        <v>689</v>
      </c>
      <c r="F13" s="48">
        <v>0.78194444444444444</v>
      </c>
      <c r="G13">
        <v>17</v>
      </c>
      <c r="H13" s="4">
        <f t="shared" si="0"/>
        <v>20</v>
      </c>
    </row>
    <row r="14" spans="1:8" ht="12.75" customHeight="1">
      <c r="A14" s="46">
        <v>10</v>
      </c>
      <c r="B14" s="46" t="s">
        <v>775</v>
      </c>
      <c r="C14" s="46">
        <v>11</v>
      </c>
      <c r="D14" s="46" t="s">
        <v>688</v>
      </c>
      <c r="E14" s="46" t="s">
        <v>689</v>
      </c>
      <c r="F14" s="48">
        <v>0.83888888888888891</v>
      </c>
      <c r="G14">
        <v>16</v>
      </c>
      <c r="H14" s="4">
        <f t="shared" si="0"/>
        <v>18</v>
      </c>
    </row>
    <row r="15" spans="1:8" ht="12.75" customHeight="1">
      <c r="A15" s="46">
        <v>11</v>
      </c>
      <c r="B15" s="46" t="s">
        <v>776</v>
      </c>
      <c r="C15" s="46"/>
      <c r="D15" s="46" t="s">
        <v>688</v>
      </c>
      <c r="E15" s="46" t="s">
        <v>687</v>
      </c>
      <c r="F15" s="48">
        <v>0.88194444444444453</v>
      </c>
      <c r="G15">
        <v>15</v>
      </c>
      <c r="H15" s="4">
        <f t="shared" si="0"/>
        <v>17</v>
      </c>
    </row>
    <row r="16" spans="1:8" ht="12.75" customHeight="1">
      <c r="A16" s="46">
        <v>12</v>
      </c>
      <c r="B16" s="46" t="s">
        <v>726</v>
      </c>
      <c r="C16" s="46">
        <v>58</v>
      </c>
      <c r="D16" s="46" t="s">
        <v>688</v>
      </c>
      <c r="E16" s="46" t="s">
        <v>687</v>
      </c>
      <c r="F16" s="48">
        <v>0.93680555555555556</v>
      </c>
      <c r="G16">
        <v>14</v>
      </c>
      <c r="H16" s="4">
        <f t="shared" si="0"/>
        <v>16</v>
      </c>
    </row>
    <row r="17" spans="1:8" ht="12.75" customHeight="1">
      <c r="A17" s="46">
        <v>13</v>
      </c>
      <c r="B17" s="46" t="s">
        <v>268</v>
      </c>
      <c r="C17" s="46">
        <v>52</v>
      </c>
      <c r="D17" s="46" t="s">
        <v>706</v>
      </c>
      <c r="E17" s="46" t="s">
        <v>689</v>
      </c>
      <c r="F17" s="49">
        <v>1.0027777777777778</v>
      </c>
      <c r="G17">
        <v>13</v>
      </c>
      <c r="H17" s="4">
        <f t="shared" si="0"/>
        <v>15</v>
      </c>
    </row>
    <row r="18" spans="1:8" ht="12.75" customHeight="1">
      <c r="A18" s="46">
        <v>14</v>
      </c>
      <c r="B18" s="46" t="s">
        <v>777</v>
      </c>
      <c r="C18" s="46"/>
      <c r="D18" s="46" t="s">
        <v>693</v>
      </c>
      <c r="E18" s="46" t="s">
        <v>687</v>
      </c>
      <c r="F18" s="49">
        <v>1.1041666666666667</v>
      </c>
      <c r="G18">
        <v>12</v>
      </c>
      <c r="H18" s="4">
        <f t="shared" si="0"/>
        <v>14</v>
      </c>
    </row>
    <row r="19" spans="1:8" ht="12.75" customHeight="1">
      <c r="A19" s="46">
        <v>15</v>
      </c>
      <c r="B19" s="46" t="s">
        <v>778</v>
      </c>
      <c r="C19" s="46"/>
      <c r="D19" s="46" t="s">
        <v>693</v>
      </c>
      <c r="E19" s="46" t="s">
        <v>687</v>
      </c>
      <c r="F19" s="49">
        <v>1.1097222222222223</v>
      </c>
      <c r="G19">
        <v>11</v>
      </c>
      <c r="H19" s="4">
        <f t="shared" si="0"/>
        <v>13</v>
      </c>
    </row>
    <row r="20" spans="1:8" ht="12.75" customHeight="1">
      <c r="A20" s="46">
        <v>16</v>
      </c>
      <c r="B20" s="46" t="s">
        <v>612</v>
      </c>
      <c r="C20" s="46"/>
      <c r="D20" s="46" t="s">
        <v>688</v>
      </c>
      <c r="E20" s="46" t="s">
        <v>687</v>
      </c>
      <c r="F20" s="49">
        <v>1.226388888888889</v>
      </c>
      <c r="G20">
        <v>10</v>
      </c>
      <c r="H20" s="4">
        <f t="shared" si="0"/>
        <v>12</v>
      </c>
    </row>
    <row r="21" spans="1:8" ht="12.75" customHeight="1">
      <c r="A21" s="46">
        <v>17</v>
      </c>
      <c r="B21" s="46" t="s">
        <v>251</v>
      </c>
      <c r="C21" s="46">
        <v>6</v>
      </c>
      <c r="D21" s="46" t="s">
        <v>688</v>
      </c>
      <c r="E21" s="46" t="s">
        <v>689</v>
      </c>
      <c r="F21" s="49">
        <v>1.7055555555555555</v>
      </c>
      <c r="G21">
        <v>9</v>
      </c>
      <c r="H21" s="4">
        <f t="shared" si="0"/>
        <v>11</v>
      </c>
    </row>
    <row r="22" spans="1:8" ht="12.75" customHeight="1">
      <c r="A22" s="46">
        <v>18</v>
      </c>
      <c r="B22" s="46" t="s">
        <v>779</v>
      </c>
      <c r="C22" s="46"/>
      <c r="D22" s="46" t="s">
        <v>780</v>
      </c>
      <c r="E22" s="46" t="s">
        <v>687</v>
      </c>
      <c r="F22" s="49">
        <v>1.7659722222222223</v>
      </c>
      <c r="G22">
        <v>8</v>
      </c>
      <c r="H22" s="4">
        <f t="shared" si="0"/>
        <v>9</v>
      </c>
    </row>
    <row r="23" spans="1:8" ht="12.75" customHeight="1">
      <c r="A23" s="46">
        <v>19</v>
      </c>
      <c r="B23" s="46" t="s">
        <v>781</v>
      </c>
      <c r="C23" s="46"/>
      <c r="D23" s="46" t="s">
        <v>780</v>
      </c>
      <c r="E23" s="46" t="s">
        <v>687</v>
      </c>
      <c r="F23" s="49">
        <v>1.8034722222222221</v>
      </c>
      <c r="G23">
        <v>7</v>
      </c>
      <c r="H23" s="4">
        <f t="shared" si="0"/>
        <v>8</v>
      </c>
    </row>
    <row r="24" spans="1:8" ht="12.75" customHeight="1">
      <c r="A24" s="46">
        <v>20</v>
      </c>
      <c r="B24" s="46" t="s">
        <v>782</v>
      </c>
      <c r="C24" s="46"/>
      <c r="D24" s="46" t="s">
        <v>693</v>
      </c>
      <c r="E24" s="46" t="s">
        <v>687</v>
      </c>
      <c r="F24" s="49">
        <v>2.3000000000000003</v>
      </c>
      <c r="G24">
        <v>6</v>
      </c>
      <c r="H24" s="4">
        <f t="shared" si="0"/>
        <v>7</v>
      </c>
    </row>
    <row r="25" spans="1:8" ht="12.75" customHeight="1">
      <c r="A25" s="46">
        <v>21</v>
      </c>
      <c r="B25" s="46" t="s">
        <v>285</v>
      </c>
      <c r="C25" s="46"/>
      <c r="D25" s="46" t="s">
        <v>693</v>
      </c>
      <c r="E25" s="46" t="s">
        <v>687</v>
      </c>
      <c r="F25" s="49">
        <v>2.3048611111111112</v>
      </c>
      <c r="G25">
        <v>5</v>
      </c>
      <c r="H25" s="4">
        <f t="shared" si="0"/>
        <v>6</v>
      </c>
    </row>
    <row r="26" spans="1:8" ht="12.75" customHeight="1">
      <c r="A26" s="46">
        <v>22</v>
      </c>
      <c r="B26" s="46" t="s">
        <v>702</v>
      </c>
      <c r="C26" s="46"/>
      <c r="D26" s="46" t="s">
        <v>688</v>
      </c>
      <c r="E26" s="46" t="s">
        <v>687</v>
      </c>
      <c r="F26" s="49">
        <v>2.4138888888888888</v>
      </c>
      <c r="G26">
        <v>4</v>
      </c>
      <c r="H26" s="4">
        <f t="shared" si="0"/>
        <v>5</v>
      </c>
    </row>
    <row r="27" spans="1:8" ht="12.75" customHeight="1">
      <c r="A27" s="46">
        <v>23</v>
      </c>
      <c r="B27" s="46" t="s">
        <v>783</v>
      </c>
      <c r="C27" s="46">
        <v>98</v>
      </c>
      <c r="D27" s="46" t="s">
        <v>693</v>
      </c>
      <c r="E27" s="46" t="s">
        <v>687</v>
      </c>
      <c r="F27" s="50">
        <v>4.2905092592592592E-2</v>
      </c>
      <c r="G27">
        <v>3</v>
      </c>
      <c r="H27" s="4">
        <f t="shared" si="0"/>
        <v>4</v>
      </c>
    </row>
    <row r="28" spans="1:8" ht="12.75" customHeight="1">
      <c r="A28" s="46">
        <v>24</v>
      </c>
      <c r="B28" s="46" t="s">
        <v>784</v>
      </c>
      <c r="C28" s="46">
        <v>83</v>
      </c>
      <c r="D28" s="46" t="s">
        <v>785</v>
      </c>
      <c r="E28" s="46" t="s">
        <v>687</v>
      </c>
      <c r="F28" s="50">
        <v>4.5659722222222227E-2</v>
      </c>
      <c r="G28">
        <v>2</v>
      </c>
      <c r="H28" s="4">
        <f t="shared" si="0"/>
        <v>3</v>
      </c>
    </row>
    <row r="29" spans="1:8" ht="12.75" customHeight="1">
      <c r="A29" s="46">
        <v>25</v>
      </c>
      <c r="B29" s="46" t="s">
        <v>786</v>
      </c>
      <c r="C29" s="46">
        <v>24</v>
      </c>
      <c r="D29" s="46" t="s">
        <v>787</v>
      </c>
      <c r="E29" s="46" t="s">
        <v>687</v>
      </c>
      <c r="F29" s="50">
        <v>6.5243055555555554E-2</v>
      </c>
      <c r="G29">
        <v>1</v>
      </c>
      <c r="H29" s="4">
        <f>INT(G29*(D$3/G$5))+1</f>
        <v>2</v>
      </c>
    </row>
    <row r="30" spans="1:8" ht="12.75" customHeight="1">
      <c r="A30" s="46"/>
      <c r="B30" s="46"/>
      <c r="C30" s="46"/>
      <c r="D30" s="46"/>
      <c r="E30" s="46"/>
      <c r="F30" s="50"/>
    </row>
    <row r="31" spans="1:8" ht="12.75" customHeight="1">
      <c r="A31" s="55" t="s">
        <v>788</v>
      </c>
      <c r="B31" s="55" t="s">
        <v>789</v>
      </c>
      <c r="C31" s="55" t="s">
        <v>681</v>
      </c>
      <c r="D31" s="46">
        <v>32</v>
      </c>
    </row>
    <row r="32" spans="1:8" ht="12.75" customHeight="1">
      <c r="A32" s="47" t="s">
        <v>682</v>
      </c>
      <c r="B32" s="47" t="s">
        <v>216</v>
      </c>
      <c r="C32" s="47" t="s">
        <v>683</v>
      </c>
      <c r="D32" s="47" t="s">
        <v>217</v>
      </c>
      <c r="E32" s="47" t="s">
        <v>684</v>
      </c>
      <c r="F32" s="47" t="s">
        <v>685</v>
      </c>
      <c r="G32" s="47"/>
    </row>
    <row r="33" spans="1:8" ht="12.75" customHeight="1">
      <c r="A33" s="46">
        <v>1</v>
      </c>
      <c r="B33" s="46" t="s">
        <v>376</v>
      </c>
      <c r="C33" s="46">
        <v>76</v>
      </c>
      <c r="D33" s="46" t="s">
        <v>697</v>
      </c>
      <c r="E33" s="46" t="s">
        <v>717</v>
      </c>
      <c r="F33" s="49">
        <v>1.9618055555555556</v>
      </c>
      <c r="G33">
        <v>7</v>
      </c>
      <c r="H33" s="4">
        <f>INT(G33*(D$31/G$33))+1+1</f>
        <v>34</v>
      </c>
    </row>
    <row r="34" spans="1:8" ht="12.75" customHeight="1">
      <c r="A34" s="46">
        <v>2</v>
      </c>
      <c r="B34" s="46" t="s">
        <v>701</v>
      </c>
      <c r="C34" s="46">
        <v>8</v>
      </c>
      <c r="D34" s="46" t="s">
        <v>688</v>
      </c>
      <c r="E34" s="46" t="s">
        <v>717</v>
      </c>
      <c r="F34" s="50">
        <v>4.4560185185185182E-2</v>
      </c>
      <c r="G34">
        <v>6</v>
      </c>
      <c r="H34" s="4">
        <f t="shared" ref="H34:H38" si="1">INT(G34*(D$31/G$33))+1</f>
        <v>28</v>
      </c>
    </row>
    <row r="35" spans="1:8" ht="12.75" customHeight="1">
      <c r="A35" s="46">
        <v>3</v>
      </c>
      <c r="B35" s="46" t="s">
        <v>790</v>
      </c>
      <c r="C35" s="46"/>
      <c r="D35" s="46" t="s">
        <v>693</v>
      </c>
      <c r="E35" s="46" t="s">
        <v>715</v>
      </c>
      <c r="F35" s="50">
        <v>4.702546296296297E-2</v>
      </c>
      <c r="G35">
        <v>5</v>
      </c>
      <c r="H35" s="4">
        <f t="shared" si="1"/>
        <v>23</v>
      </c>
    </row>
    <row r="36" spans="1:8" ht="12.75" customHeight="1">
      <c r="A36" s="46">
        <v>4</v>
      </c>
      <c r="B36" s="46" t="s">
        <v>791</v>
      </c>
      <c r="C36" s="46">
        <v>57</v>
      </c>
      <c r="D36" s="46" t="s">
        <v>725</v>
      </c>
      <c r="E36" s="46" t="s">
        <v>717</v>
      </c>
      <c r="F36" s="50">
        <v>4.8171296296296295E-2</v>
      </c>
      <c r="G36">
        <v>4</v>
      </c>
      <c r="H36" s="4">
        <f t="shared" si="1"/>
        <v>19</v>
      </c>
    </row>
    <row r="37" spans="1:8" ht="12.75" customHeight="1">
      <c r="A37" s="46">
        <v>5</v>
      </c>
      <c r="B37" s="46" t="s">
        <v>792</v>
      </c>
      <c r="C37" s="46"/>
      <c r="D37" s="46" t="s">
        <v>693</v>
      </c>
      <c r="E37" s="46" t="s">
        <v>715</v>
      </c>
      <c r="F37" s="50">
        <v>4.9062500000000002E-2</v>
      </c>
      <c r="G37">
        <v>3</v>
      </c>
      <c r="H37" s="4">
        <f t="shared" si="1"/>
        <v>14</v>
      </c>
    </row>
    <row r="38" spans="1:8" ht="12.75" customHeight="1">
      <c r="A38" s="46">
        <v>6</v>
      </c>
      <c r="B38" s="46" t="s">
        <v>793</v>
      </c>
      <c r="C38" s="46"/>
      <c r="D38" s="46" t="s">
        <v>688</v>
      </c>
      <c r="E38" s="46" t="s">
        <v>715</v>
      </c>
      <c r="F38" s="50">
        <v>0.10832175925925926</v>
      </c>
      <c r="G38">
        <v>2</v>
      </c>
      <c r="H38" s="4">
        <f t="shared" si="1"/>
        <v>10</v>
      </c>
    </row>
    <row r="39" spans="1:8" ht="12.75" customHeight="1">
      <c r="A39" s="46">
        <v>7</v>
      </c>
      <c r="B39" s="46" t="s">
        <v>273</v>
      </c>
      <c r="C39" s="46"/>
      <c r="D39" s="46" t="s">
        <v>688</v>
      </c>
      <c r="E39" s="46" t="s">
        <v>715</v>
      </c>
      <c r="F39" s="50">
        <v>0.10833333333333334</v>
      </c>
      <c r="G39">
        <v>1</v>
      </c>
      <c r="H39" s="4">
        <f>INT(G39*(D$31/G$33))+1</f>
        <v>5</v>
      </c>
    </row>
    <row r="40" spans="1:8" ht="12.75" customHeight="1">
      <c r="A40" s="46"/>
    </row>
    <row r="41" spans="1:8" ht="12.75" customHeight="1">
      <c r="A41" s="55" t="s">
        <v>794</v>
      </c>
      <c r="B41" s="55" t="s">
        <v>795</v>
      </c>
      <c r="C41" s="55" t="s">
        <v>681</v>
      </c>
      <c r="D41" s="46">
        <v>32</v>
      </c>
    </row>
    <row r="42" spans="1:8" ht="12.75" customHeight="1">
      <c r="A42" s="47" t="s">
        <v>682</v>
      </c>
      <c r="B42" s="47" t="s">
        <v>216</v>
      </c>
      <c r="C42" s="47" t="s">
        <v>683</v>
      </c>
      <c r="D42" s="47" t="s">
        <v>217</v>
      </c>
      <c r="E42" s="47" t="s">
        <v>684</v>
      </c>
      <c r="F42" s="47" t="s">
        <v>685</v>
      </c>
      <c r="G42" s="47"/>
    </row>
    <row r="43" spans="1:8" ht="12.75" customHeight="1">
      <c r="A43" s="46">
        <v>1</v>
      </c>
      <c r="B43" s="46" t="s">
        <v>327</v>
      </c>
      <c r="C43" s="46">
        <v>3</v>
      </c>
      <c r="D43" s="46" t="s">
        <v>688</v>
      </c>
      <c r="E43" s="46" t="s">
        <v>720</v>
      </c>
      <c r="F43" s="48">
        <v>0.8881944444444444</v>
      </c>
      <c r="G43">
        <v>30</v>
      </c>
      <c r="H43" s="4">
        <f>INT(G43*(D$41/G$43))+1+1</f>
        <v>34</v>
      </c>
    </row>
    <row r="44" spans="1:8" ht="12.75" customHeight="1">
      <c r="A44" s="46">
        <v>2</v>
      </c>
      <c r="B44" s="46" t="s">
        <v>234</v>
      </c>
      <c r="C44" s="46">
        <v>7</v>
      </c>
      <c r="D44" s="46" t="s">
        <v>688</v>
      </c>
      <c r="E44" s="46" t="s">
        <v>720</v>
      </c>
      <c r="F44" s="49">
        <v>1.0034722222222221</v>
      </c>
      <c r="G44">
        <v>29</v>
      </c>
      <c r="H44" s="4">
        <f t="shared" ref="H44:H71" si="2">INT(G44*(D$41/G$43))+1</f>
        <v>31</v>
      </c>
    </row>
    <row r="45" spans="1:8" ht="12.75" customHeight="1">
      <c r="A45" s="46">
        <v>3</v>
      </c>
      <c r="B45" s="46" t="s">
        <v>796</v>
      </c>
      <c r="C45" s="46">
        <v>71</v>
      </c>
      <c r="D45" s="46" t="s">
        <v>780</v>
      </c>
      <c r="E45" s="46" t="s">
        <v>720</v>
      </c>
      <c r="F45" s="49">
        <v>1.0229166666666667</v>
      </c>
      <c r="G45">
        <v>28</v>
      </c>
      <c r="H45" s="4">
        <f t="shared" si="2"/>
        <v>30</v>
      </c>
    </row>
    <row r="46" spans="1:8" ht="12.75" customHeight="1">
      <c r="A46" s="46">
        <v>4</v>
      </c>
      <c r="B46" s="46" t="s">
        <v>724</v>
      </c>
      <c r="C46" s="46">
        <v>60</v>
      </c>
      <c r="D46" s="46" t="s">
        <v>725</v>
      </c>
      <c r="E46" s="46" t="s">
        <v>720</v>
      </c>
      <c r="F46" s="49">
        <v>1.0826388888888889</v>
      </c>
      <c r="G46">
        <v>27</v>
      </c>
      <c r="H46" s="4">
        <f t="shared" si="2"/>
        <v>29</v>
      </c>
    </row>
    <row r="47" spans="1:8" ht="12.75" customHeight="1">
      <c r="A47" s="46">
        <v>5</v>
      </c>
      <c r="B47" s="46" t="s">
        <v>797</v>
      </c>
      <c r="C47" s="46">
        <v>96</v>
      </c>
      <c r="D47" s="46" t="s">
        <v>780</v>
      </c>
      <c r="E47" s="46" t="s">
        <v>722</v>
      </c>
      <c r="F47" s="49">
        <v>1.1229166666666666</v>
      </c>
      <c r="G47">
        <v>26</v>
      </c>
      <c r="H47" s="4">
        <f t="shared" si="2"/>
        <v>28</v>
      </c>
    </row>
    <row r="48" spans="1:8" ht="12.75" customHeight="1">
      <c r="A48" s="46">
        <v>6</v>
      </c>
      <c r="B48" s="46" t="s">
        <v>726</v>
      </c>
      <c r="C48" s="46">
        <v>58</v>
      </c>
      <c r="D48" s="46" t="s">
        <v>688</v>
      </c>
      <c r="E48" s="46" t="s">
        <v>720</v>
      </c>
      <c r="F48" s="49">
        <v>1.45</v>
      </c>
      <c r="G48">
        <v>25</v>
      </c>
      <c r="H48" s="4">
        <f t="shared" si="2"/>
        <v>27</v>
      </c>
    </row>
    <row r="49" spans="1:8" ht="12.75" customHeight="1">
      <c r="A49" s="46">
        <v>7</v>
      </c>
      <c r="B49" s="46" t="s">
        <v>635</v>
      </c>
      <c r="C49" s="46">
        <v>8</v>
      </c>
      <c r="D49" s="46" t="s">
        <v>688</v>
      </c>
      <c r="E49" s="46" t="s">
        <v>722</v>
      </c>
      <c r="F49" s="49">
        <v>1.4986111111111111</v>
      </c>
      <c r="G49">
        <v>24</v>
      </c>
      <c r="H49" s="4">
        <f t="shared" si="2"/>
        <v>26</v>
      </c>
    </row>
    <row r="50" spans="1:8" ht="12.75" customHeight="1">
      <c r="A50" s="46">
        <v>8</v>
      </c>
      <c r="B50" s="46" t="s">
        <v>321</v>
      </c>
      <c r="C50" s="46">
        <v>7</v>
      </c>
      <c r="D50" s="46" t="s">
        <v>727</v>
      </c>
      <c r="E50" s="46" t="s">
        <v>722</v>
      </c>
      <c r="F50" s="49">
        <v>1.6034722222222222</v>
      </c>
      <c r="G50">
        <v>23</v>
      </c>
      <c r="H50" s="4">
        <f t="shared" si="2"/>
        <v>25</v>
      </c>
    </row>
    <row r="51" spans="1:8" ht="12.75" customHeight="1">
      <c r="A51" s="46">
        <v>9</v>
      </c>
      <c r="B51" s="46" t="s">
        <v>243</v>
      </c>
      <c r="C51" s="46">
        <v>9</v>
      </c>
      <c r="D51" s="46" t="s">
        <v>727</v>
      </c>
      <c r="E51" s="46" t="s">
        <v>720</v>
      </c>
      <c r="F51" s="49">
        <v>1.6819444444444445</v>
      </c>
      <c r="G51">
        <v>22</v>
      </c>
      <c r="H51" s="4">
        <f t="shared" si="2"/>
        <v>24</v>
      </c>
    </row>
    <row r="52" spans="1:8" ht="12.75" customHeight="1">
      <c r="A52" s="46">
        <v>10</v>
      </c>
      <c r="B52" s="46" t="s">
        <v>798</v>
      </c>
      <c r="C52" s="46">
        <v>6</v>
      </c>
      <c r="D52" s="46" t="s">
        <v>691</v>
      </c>
      <c r="E52" s="46" t="s">
        <v>722</v>
      </c>
      <c r="F52" s="49">
        <v>1.8652777777777778</v>
      </c>
      <c r="G52">
        <v>21</v>
      </c>
      <c r="H52" s="4">
        <f t="shared" si="2"/>
        <v>23</v>
      </c>
    </row>
    <row r="53" spans="1:8" ht="12.75" customHeight="1">
      <c r="A53" s="46">
        <v>11</v>
      </c>
      <c r="B53" s="46" t="s">
        <v>799</v>
      </c>
      <c r="C53" s="46">
        <v>6</v>
      </c>
      <c r="D53" s="46" t="s">
        <v>691</v>
      </c>
      <c r="E53" s="46" t="s">
        <v>722</v>
      </c>
      <c r="F53" s="49">
        <v>1.9486111111111111</v>
      </c>
      <c r="G53">
        <v>20</v>
      </c>
      <c r="H53" s="4">
        <f t="shared" si="2"/>
        <v>22</v>
      </c>
    </row>
    <row r="54" spans="1:8" ht="12.75" customHeight="1">
      <c r="A54" s="46">
        <v>12</v>
      </c>
      <c r="B54" s="46" t="s">
        <v>800</v>
      </c>
      <c r="C54" s="46">
        <v>8</v>
      </c>
      <c r="D54" s="46" t="s">
        <v>801</v>
      </c>
      <c r="E54" s="46" t="s">
        <v>722</v>
      </c>
      <c r="F54" s="49">
        <v>2.0381944444444442</v>
      </c>
      <c r="G54">
        <v>19</v>
      </c>
      <c r="H54" s="4">
        <f t="shared" si="2"/>
        <v>21</v>
      </c>
    </row>
    <row r="55" spans="1:8" ht="12.75" customHeight="1">
      <c r="A55" s="46">
        <v>13</v>
      </c>
      <c r="B55" s="46" t="s">
        <v>802</v>
      </c>
      <c r="C55" s="46">
        <v>2</v>
      </c>
      <c r="D55" s="46" t="s">
        <v>693</v>
      </c>
      <c r="E55" s="46" t="s">
        <v>720</v>
      </c>
      <c r="F55" s="49">
        <v>2.0534722222222221</v>
      </c>
      <c r="G55">
        <v>18</v>
      </c>
      <c r="H55" s="4">
        <f t="shared" si="2"/>
        <v>20</v>
      </c>
    </row>
    <row r="56" spans="1:8" ht="12.75" customHeight="1">
      <c r="A56" s="46">
        <v>14</v>
      </c>
      <c r="B56" s="46" t="s">
        <v>338</v>
      </c>
      <c r="C56" s="46">
        <v>41</v>
      </c>
      <c r="D56" s="46" t="s">
        <v>736</v>
      </c>
      <c r="E56" s="46" t="s">
        <v>722</v>
      </c>
      <c r="F56" s="49">
        <v>2.1243055555555554</v>
      </c>
      <c r="G56">
        <v>17</v>
      </c>
      <c r="H56" s="4">
        <f t="shared" si="2"/>
        <v>19</v>
      </c>
    </row>
    <row r="57" spans="1:8" ht="12.75" customHeight="1">
      <c r="A57" s="46">
        <v>15</v>
      </c>
      <c r="B57" s="46" t="s">
        <v>803</v>
      </c>
      <c r="C57" s="46"/>
      <c r="D57" s="46" t="s">
        <v>688</v>
      </c>
      <c r="E57" s="46" t="s">
        <v>720</v>
      </c>
      <c r="F57" s="49">
        <v>2.1347222222222224</v>
      </c>
      <c r="G57">
        <v>16</v>
      </c>
      <c r="H57" s="4">
        <f t="shared" si="2"/>
        <v>18</v>
      </c>
    </row>
    <row r="58" spans="1:8" ht="12.75" customHeight="1">
      <c r="A58" s="46">
        <v>16</v>
      </c>
      <c r="B58" s="46" t="s">
        <v>305</v>
      </c>
      <c r="C58" s="46"/>
      <c r="D58" s="46" t="s">
        <v>693</v>
      </c>
      <c r="E58" s="46" t="s">
        <v>720</v>
      </c>
      <c r="F58" s="49">
        <v>2.151388888888889</v>
      </c>
      <c r="G58">
        <v>15</v>
      </c>
      <c r="H58" s="4">
        <f t="shared" si="2"/>
        <v>17</v>
      </c>
    </row>
    <row r="59" spans="1:8" ht="12.75" customHeight="1">
      <c r="A59" s="46">
        <v>17</v>
      </c>
      <c r="B59" s="46" t="s">
        <v>370</v>
      </c>
      <c r="C59" s="46"/>
      <c r="D59" s="46" t="s">
        <v>697</v>
      </c>
      <c r="E59" s="46" t="s">
        <v>720</v>
      </c>
      <c r="F59" s="49">
        <v>2.2847222222222223</v>
      </c>
      <c r="G59">
        <v>14</v>
      </c>
      <c r="H59" s="4">
        <f t="shared" si="2"/>
        <v>15</v>
      </c>
    </row>
    <row r="60" spans="1:8" ht="12.75" customHeight="1">
      <c r="A60" s="46">
        <v>18</v>
      </c>
      <c r="B60" s="46" t="s">
        <v>255</v>
      </c>
      <c r="C60" s="46"/>
      <c r="D60" s="46" t="s">
        <v>693</v>
      </c>
      <c r="E60" s="46" t="s">
        <v>720</v>
      </c>
      <c r="F60" s="49">
        <v>2.2854166666666669</v>
      </c>
      <c r="G60">
        <v>13</v>
      </c>
      <c r="H60" s="4">
        <f t="shared" si="2"/>
        <v>14</v>
      </c>
    </row>
    <row r="61" spans="1:8" ht="12.75" customHeight="1">
      <c r="A61" s="46">
        <v>19</v>
      </c>
      <c r="B61" s="46" t="s">
        <v>728</v>
      </c>
      <c r="C61" s="46"/>
      <c r="D61" s="46" t="s">
        <v>688</v>
      </c>
      <c r="E61" s="46" t="s">
        <v>720</v>
      </c>
      <c r="F61" s="50">
        <v>4.5196759259259256E-2</v>
      </c>
      <c r="G61">
        <v>12</v>
      </c>
      <c r="H61" s="4">
        <f t="shared" si="2"/>
        <v>13</v>
      </c>
    </row>
    <row r="62" spans="1:8" ht="12.75" customHeight="1">
      <c r="A62" s="46">
        <v>20</v>
      </c>
      <c r="B62" s="46" t="s">
        <v>611</v>
      </c>
      <c r="C62" s="46">
        <v>10</v>
      </c>
      <c r="D62" s="46" t="s">
        <v>688</v>
      </c>
      <c r="E62" s="46" t="s">
        <v>720</v>
      </c>
      <c r="F62" s="50">
        <v>4.6273148148148147E-2</v>
      </c>
      <c r="G62">
        <v>11</v>
      </c>
      <c r="H62" s="4">
        <f t="shared" si="2"/>
        <v>12</v>
      </c>
    </row>
    <row r="63" spans="1:8" ht="12.75" customHeight="1">
      <c r="A63" s="46">
        <v>21</v>
      </c>
      <c r="B63" s="46" t="s">
        <v>804</v>
      </c>
      <c r="C63" s="46"/>
      <c r="D63" s="46" t="s">
        <v>688</v>
      </c>
      <c r="E63" s="46" t="s">
        <v>720</v>
      </c>
      <c r="F63" s="50">
        <v>4.628472222222222E-2</v>
      </c>
      <c r="G63">
        <v>10</v>
      </c>
      <c r="H63" s="4">
        <f t="shared" si="2"/>
        <v>11</v>
      </c>
    </row>
    <row r="64" spans="1:8" ht="12.75" customHeight="1">
      <c r="A64" s="46">
        <v>22</v>
      </c>
      <c r="B64" s="46" t="s">
        <v>805</v>
      </c>
      <c r="C64" s="46"/>
      <c r="D64" s="46" t="s">
        <v>693</v>
      </c>
      <c r="E64" s="46" t="s">
        <v>720</v>
      </c>
      <c r="F64" s="50">
        <v>4.7951388888888891E-2</v>
      </c>
      <c r="G64">
        <v>9</v>
      </c>
      <c r="H64" s="4">
        <f t="shared" si="2"/>
        <v>10</v>
      </c>
    </row>
    <row r="65" spans="1:8" ht="12.75" customHeight="1">
      <c r="A65" s="46">
        <v>23</v>
      </c>
      <c r="B65" s="46" t="s">
        <v>778</v>
      </c>
      <c r="C65" s="46"/>
      <c r="D65" s="46" t="s">
        <v>693</v>
      </c>
      <c r="E65" s="46" t="s">
        <v>720</v>
      </c>
      <c r="F65" s="50">
        <v>4.9768518518518517E-2</v>
      </c>
      <c r="G65">
        <v>8</v>
      </c>
      <c r="H65" s="4">
        <f t="shared" si="2"/>
        <v>9</v>
      </c>
    </row>
    <row r="66" spans="1:8" ht="12.75" customHeight="1">
      <c r="A66" s="46">
        <v>24</v>
      </c>
      <c r="B66" s="46" t="s">
        <v>777</v>
      </c>
      <c r="C66" s="46"/>
      <c r="D66" s="46" t="s">
        <v>693</v>
      </c>
      <c r="E66" s="46" t="s">
        <v>720</v>
      </c>
      <c r="F66" s="50">
        <v>4.9976851851851856E-2</v>
      </c>
      <c r="G66">
        <v>7</v>
      </c>
      <c r="H66" s="4">
        <f t="shared" si="2"/>
        <v>8</v>
      </c>
    </row>
    <row r="67" spans="1:8" ht="12.75" customHeight="1">
      <c r="A67" s="46">
        <v>25</v>
      </c>
      <c r="B67" s="46" t="s">
        <v>806</v>
      </c>
      <c r="C67" s="46"/>
      <c r="D67" s="46" t="s">
        <v>693</v>
      </c>
      <c r="E67" s="46" t="s">
        <v>720</v>
      </c>
      <c r="F67" s="50">
        <v>6.1782407407407404E-2</v>
      </c>
      <c r="G67">
        <v>6</v>
      </c>
      <c r="H67" s="4">
        <f t="shared" si="2"/>
        <v>7</v>
      </c>
    </row>
    <row r="68" spans="1:8" ht="12.75" customHeight="1">
      <c r="A68" s="46">
        <v>26</v>
      </c>
      <c r="B68" s="46" t="s">
        <v>782</v>
      </c>
      <c r="C68" s="46"/>
      <c r="D68" s="46" t="s">
        <v>693</v>
      </c>
      <c r="E68" s="46" t="s">
        <v>720</v>
      </c>
      <c r="F68" s="50">
        <v>6.356481481481481E-2</v>
      </c>
      <c r="G68">
        <v>5</v>
      </c>
      <c r="H68" s="4">
        <f t="shared" si="2"/>
        <v>6</v>
      </c>
    </row>
    <row r="69" spans="1:8" ht="12.75" customHeight="1">
      <c r="A69" s="46">
        <v>27</v>
      </c>
      <c r="B69" s="46" t="s">
        <v>807</v>
      </c>
      <c r="C69" s="46"/>
      <c r="D69" s="46" t="s">
        <v>693</v>
      </c>
      <c r="E69" s="46" t="s">
        <v>720</v>
      </c>
      <c r="F69" s="50">
        <v>6.5555555555555547E-2</v>
      </c>
      <c r="G69">
        <v>4</v>
      </c>
      <c r="H69" s="4">
        <f t="shared" si="2"/>
        <v>5</v>
      </c>
    </row>
    <row r="70" spans="1:8" ht="12.75" customHeight="1">
      <c r="A70" s="46">
        <v>28</v>
      </c>
      <c r="B70" s="46" t="s">
        <v>808</v>
      </c>
      <c r="C70" s="46">
        <v>5</v>
      </c>
      <c r="D70" s="46" t="s">
        <v>691</v>
      </c>
      <c r="E70" s="46" t="s">
        <v>722</v>
      </c>
      <c r="F70" s="50">
        <v>6.6875000000000004E-2</v>
      </c>
      <c r="G70">
        <v>3</v>
      </c>
      <c r="H70" s="4">
        <v>4</v>
      </c>
    </row>
    <row r="71" spans="1:8" ht="12.75" customHeight="1">
      <c r="A71" s="46">
        <v>29</v>
      </c>
      <c r="B71" s="46" t="s">
        <v>256</v>
      </c>
      <c r="C71" s="46"/>
      <c r="D71" s="46" t="s">
        <v>693</v>
      </c>
      <c r="E71" s="46" t="s">
        <v>720</v>
      </c>
      <c r="F71" s="50">
        <v>6.6909722222222232E-2</v>
      </c>
      <c r="G71">
        <v>2</v>
      </c>
      <c r="H71" s="4">
        <f t="shared" si="2"/>
        <v>3</v>
      </c>
    </row>
    <row r="72" spans="1:8" ht="12.75" customHeight="1">
      <c r="A72" s="46">
        <v>30</v>
      </c>
      <c r="B72" s="46" t="s">
        <v>809</v>
      </c>
      <c r="C72" s="46"/>
      <c r="D72" s="46" t="s">
        <v>693</v>
      </c>
      <c r="E72" s="46" t="s">
        <v>720</v>
      </c>
      <c r="F72" s="50">
        <v>6.7129629629629636E-2</v>
      </c>
      <c r="G72">
        <v>1</v>
      </c>
      <c r="H72" s="4">
        <f>INT(G72*(D$41/G$43))+1</f>
        <v>2</v>
      </c>
    </row>
    <row r="73" spans="1:8" ht="12.75" customHeight="1">
      <c r="A73" s="46"/>
    </row>
    <row r="74" spans="1:8" ht="12.75" customHeight="1">
      <c r="A74" s="55" t="s">
        <v>810</v>
      </c>
      <c r="B74" s="55" t="s">
        <v>811</v>
      </c>
      <c r="C74" s="55" t="s">
        <v>743</v>
      </c>
      <c r="D74" s="46">
        <v>36</v>
      </c>
    </row>
    <row r="75" spans="1:8" ht="12.75" customHeight="1">
      <c r="A75" s="47" t="s">
        <v>682</v>
      </c>
      <c r="B75" s="47" t="s">
        <v>216</v>
      </c>
      <c r="C75" s="47" t="s">
        <v>683</v>
      </c>
      <c r="D75" s="47" t="s">
        <v>217</v>
      </c>
      <c r="E75" s="47" t="s">
        <v>684</v>
      </c>
      <c r="F75" s="47" t="s">
        <v>685</v>
      </c>
      <c r="G75" s="47"/>
    </row>
    <row r="76" spans="1:8" ht="12.75" customHeight="1">
      <c r="A76" s="46">
        <v>1</v>
      </c>
      <c r="B76" s="46" t="s">
        <v>735</v>
      </c>
      <c r="C76" s="46">
        <v>51</v>
      </c>
      <c r="D76" s="46" t="s">
        <v>736</v>
      </c>
      <c r="E76" s="46" t="s">
        <v>734</v>
      </c>
      <c r="F76" s="49">
        <v>1.3451388888888889</v>
      </c>
      <c r="G76">
        <v>19</v>
      </c>
      <c r="H76" s="4">
        <f>INT(G76*(D$74/G$76))+1+1</f>
        <v>38</v>
      </c>
    </row>
    <row r="77" spans="1:8" ht="12.75" customHeight="1">
      <c r="A77" s="46">
        <v>2</v>
      </c>
      <c r="B77" s="46" t="s">
        <v>796</v>
      </c>
      <c r="C77" s="46">
        <v>71</v>
      </c>
      <c r="D77" s="46" t="s">
        <v>780</v>
      </c>
      <c r="E77" s="46" t="s">
        <v>734</v>
      </c>
      <c r="F77" s="49">
        <v>1.3548611111111111</v>
      </c>
      <c r="G77">
        <v>18</v>
      </c>
      <c r="H77" s="4">
        <f t="shared" ref="H77:H93" si="3">INT(G77*(D$74/G$76))+1</f>
        <v>35</v>
      </c>
    </row>
    <row r="78" spans="1:8" ht="12.75" customHeight="1">
      <c r="A78" s="46">
        <v>3</v>
      </c>
      <c r="B78" s="46" t="s">
        <v>812</v>
      </c>
      <c r="C78" s="46">
        <v>70</v>
      </c>
      <c r="D78" s="46" t="s">
        <v>813</v>
      </c>
      <c r="E78" s="46" t="s">
        <v>734</v>
      </c>
      <c r="F78" s="49">
        <v>1.4055555555555557</v>
      </c>
      <c r="G78">
        <v>17</v>
      </c>
      <c r="H78" s="4">
        <f t="shared" si="3"/>
        <v>33</v>
      </c>
    </row>
    <row r="79" spans="1:8" ht="12.75" customHeight="1">
      <c r="A79" s="46">
        <v>4</v>
      </c>
      <c r="B79" s="46" t="s">
        <v>234</v>
      </c>
      <c r="C79" s="46">
        <v>7</v>
      </c>
      <c r="D79" s="46" t="s">
        <v>688</v>
      </c>
      <c r="E79" s="46" t="s">
        <v>737</v>
      </c>
      <c r="F79" s="49">
        <v>1.4263888888888889</v>
      </c>
      <c r="G79">
        <v>16</v>
      </c>
      <c r="H79" s="4">
        <f t="shared" si="3"/>
        <v>31</v>
      </c>
    </row>
    <row r="80" spans="1:8" ht="12.75" customHeight="1">
      <c r="A80" s="46">
        <v>5</v>
      </c>
      <c r="B80" s="46" t="s">
        <v>238</v>
      </c>
      <c r="C80" s="46">
        <v>6</v>
      </c>
      <c r="D80" s="46" t="s">
        <v>688</v>
      </c>
      <c r="E80" s="46" t="s">
        <v>734</v>
      </c>
      <c r="F80" s="49">
        <v>1.5506944444444446</v>
      </c>
      <c r="G80">
        <v>15</v>
      </c>
      <c r="H80" s="4">
        <f t="shared" si="3"/>
        <v>29</v>
      </c>
    </row>
    <row r="81" spans="1:8" ht="12.75" customHeight="1">
      <c r="A81" s="46">
        <v>6</v>
      </c>
      <c r="B81" s="46" t="s">
        <v>724</v>
      </c>
      <c r="C81" s="46">
        <v>60</v>
      </c>
      <c r="D81" s="46" t="s">
        <v>725</v>
      </c>
      <c r="E81" s="46" t="s">
        <v>734</v>
      </c>
      <c r="F81" s="49">
        <v>1.6069444444444445</v>
      </c>
      <c r="G81">
        <v>14</v>
      </c>
      <c r="H81" s="4">
        <f t="shared" si="3"/>
        <v>27</v>
      </c>
    </row>
    <row r="82" spans="1:8" ht="12.75" customHeight="1">
      <c r="A82" s="46">
        <v>7</v>
      </c>
      <c r="B82" s="46" t="s">
        <v>739</v>
      </c>
      <c r="C82" s="46">
        <v>44</v>
      </c>
      <c r="D82" s="46" t="s">
        <v>706</v>
      </c>
      <c r="E82" s="46" t="s">
        <v>734</v>
      </c>
      <c r="F82" s="49">
        <v>1.7034722222222223</v>
      </c>
      <c r="G82">
        <v>13</v>
      </c>
      <c r="H82" s="4">
        <f t="shared" si="3"/>
        <v>25</v>
      </c>
    </row>
    <row r="83" spans="1:8" ht="12.75" customHeight="1">
      <c r="A83" s="46">
        <v>8</v>
      </c>
      <c r="B83" s="46" t="s">
        <v>694</v>
      </c>
      <c r="C83" s="46">
        <v>5</v>
      </c>
      <c r="D83" s="46" t="s">
        <v>688</v>
      </c>
      <c r="E83" s="46" t="s">
        <v>737</v>
      </c>
      <c r="F83" s="49">
        <v>1.7388888888888889</v>
      </c>
      <c r="G83">
        <v>12</v>
      </c>
      <c r="H83" s="4">
        <f t="shared" si="3"/>
        <v>23</v>
      </c>
    </row>
    <row r="84" spans="1:8" ht="12.75" customHeight="1">
      <c r="A84" s="46">
        <v>9</v>
      </c>
      <c r="B84" s="46" t="s">
        <v>721</v>
      </c>
      <c r="C84" s="46">
        <v>8</v>
      </c>
      <c r="D84" s="46" t="s">
        <v>688</v>
      </c>
      <c r="E84" s="46" t="s">
        <v>737</v>
      </c>
      <c r="F84" s="49">
        <v>1.8479166666666667</v>
      </c>
      <c r="G84">
        <v>11</v>
      </c>
      <c r="H84" s="4">
        <f t="shared" si="3"/>
        <v>21</v>
      </c>
    </row>
    <row r="85" spans="1:8" ht="12.75" customHeight="1">
      <c r="A85" s="46">
        <v>10</v>
      </c>
      <c r="B85" s="46" t="s">
        <v>738</v>
      </c>
      <c r="C85" s="46">
        <v>46</v>
      </c>
      <c r="D85" s="46" t="s">
        <v>697</v>
      </c>
      <c r="E85" s="46" t="s">
        <v>734</v>
      </c>
      <c r="F85" s="49">
        <v>1.9159722222222222</v>
      </c>
      <c r="G85">
        <v>10</v>
      </c>
      <c r="H85" s="4">
        <f t="shared" si="3"/>
        <v>19</v>
      </c>
    </row>
    <row r="86" spans="1:8" ht="12.75" customHeight="1">
      <c r="A86" s="46">
        <v>11</v>
      </c>
      <c r="B86" s="46" t="s">
        <v>321</v>
      </c>
      <c r="C86" s="46">
        <v>7</v>
      </c>
      <c r="D86" s="46" t="s">
        <v>727</v>
      </c>
      <c r="E86" s="46" t="s">
        <v>737</v>
      </c>
      <c r="F86" s="49">
        <v>1.9395833333333332</v>
      </c>
      <c r="G86">
        <v>9</v>
      </c>
      <c r="H86" s="4">
        <f t="shared" si="3"/>
        <v>18</v>
      </c>
    </row>
    <row r="87" spans="1:8" ht="12.75" customHeight="1">
      <c r="A87" s="46">
        <v>12</v>
      </c>
      <c r="B87" s="46" t="s">
        <v>726</v>
      </c>
      <c r="C87" s="46">
        <v>58</v>
      </c>
      <c r="D87" s="46" t="s">
        <v>688</v>
      </c>
      <c r="E87" s="46" t="s">
        <v>734</v>
      </c>
      <c r="F87" s="49">
        <v>2.0319444444444446</v>
      </c>
      <c r="G87">
        <v>8</v>
      </c>
      <c r="H87" s="4">
        <f t="shared" si="3"/>
        <v>16</v>
      </c>
    </row>
    <row r="88" spans="1:8" ht="12.75" customHeight="1">
      <c r="A88" s="46">
        <v>13</v>
      </c>
      <c r="B88" s="46" t="s">
        <v>814</v>
      </c>
      <c r="C88" s="46">
        <v>82</v>
      </c>
      <c r="D88" s="46" t="s">
        <v>736</v>
      </c>
      <c r="E88" s="46" t="s">
        <v>737</v>
      </c>
      <c r="F88" s="49">
        <v>2.1527777777777777</v>
      </c>
      <c r="G88">
        <v>7</v>
      </c>
      <c r="H88" s="4">
        <f t="shared" si="3"/>
        <v>14</v>
      </c>
    </row>
    <row r="89" spans="1:8" ht="12.75" customHeight="1">
      <c r="A89" s="46">
        <v>14</v>
      </c>
      <c r="B89" s="46" t="s">
        <v>815</v>
      </c>
      <c r="C89" s="46">
        <v>4</v>
      </c>
      <c r="D89" s="46" t="s">
        <v>688</v>
      </c>
      <c r="E89" s="46" t="s">
        <v>734</v>
      </c>
      <c r="F89" s="49">
        <v>2.3812500000000001</v>
      </c>
      <c r="G89">
        <v>6</v>
      </c>
      <c r="H89" s="4">
        <f t="shared" si="3"/>
        <v>12</v>
      </c>
    </row>
    <row r="90" spans="1:8" ht="12.75" customHeight="1">
      <c r="A90" s="46">
        <v>15</v>
      </c>
      <c r="B90" s="46" t="s">
        <v>333</v>
      </c>
      <c r="C90" s="46">
        <v>39</v>
      </c>
      <c r="D90" s="46" t="s">
        <v>706</v>
      </c>
      <c r="E90" s="46" t="s">
        <v>734</v>
      </c>
      <c r="F90" s="50">
        <v>4.2789351851851849E-2</v>
      </c>
      <c r="G90">
        <v>5</v>
      </c>
      <c r="H90" s="4">
        <f t="shared" si="3"/>
        <v>10</v>
      </c>
    </row>
    <row r="91" spans="1:8" ht="12.75" customHeight="1">
      <c r="A91" s="46">
        <v>16</v>
      </c>
      <c r="B91" s="46" t="s">
        <v>816</v>
      </c>
      <c r="C91" s="46">
        <v>67</v>
      </c>
      <c r="D91" s="46" t="s">
        <v>691</v>
      </c>
      <c r="E91" s="46" t="s">
        <v>734</v>
      </c>
      <c r="F91" s="50">
        <v>4.5624999999999999E-2</v>
      </c>
      <c r="G91">
        <v>4</v>
      </c>
      <c r="H91" s="4">
        <f t="shared" si="3"/>
        <v>8</v>
      </c>
    </row>
    <row r="92" spans="1:8" ht="12.75" customHeight="1">
      <c r="A92" s="46">
        <v>17</v>
      </c>
      <c r="B92" s="46" t="s">
        <v>802</v>
      </c>
      <c r="C92" s="46"/>
      <c r="D92" s="46" t="s">
        <v>693</v>
      </c>
      <c r="E92" s="46" t="s">
        <v>737</v>
      </c>
      <c r="F92" s="50">
        <v>6.430555555555556E-2</v>
      </c>
      <c r="G92">
        <v>3</v>
      </c>
      <c r="H92" s="4">
        <f t="shared" si="3"/>
        <v>6</v>
      </c>
    </row>
    <row r="93" spans="1:8" ht="12.75" customHeight="1">
      <c r="A93" s="46">
        <v>18</v>
      </c>
      <c r="B93" s="46" t="s">
        <v>317</v>
      </c>
      <c r="C93" s="46">
        <v>6</v>
      </c>
      <c r="D93" s="46" t="s">
        <v>691</v>
      </c>
      <c r="E93" s="46" t="s">
        <v>734</v>
      </c>
      <c r="F93" s="50">
        <v>6.8784722222222219E-2</v>
      </c>
      <c r="G93">
        <v>2</v>
      </c>
      <c r="H93" s="4">
        <f t="shared" si="3"/>
        <v>4</v>
      </c>
    </row>
    <row r="94" spans="1:8" ht="12.75" customHeight="1">
      <c r="A94" s="46">
        <v>19</v>
      </c>
      <c r="B94" s="46" t="s">
        <v>341</v>
      </c>
      <c r="C94" s="46">
        <v>40</v>
      </c>
      <c r="D94" s="46" t="s">
        <v>733</v>
      </c>
      <c r="E94" s="46" t="s">
        <v>734</v>
      </c>
      <c r="F94" s="50">
        <v>7.9756944444444436E-2</v>
      </c>
      <c r="G94">
        <v>1</v>
      </c>
      <c r="H94" s="4">
        <f>INT(G94*(D$74/G$76))+1</f>
        <v>2</v>
      </c>
    </row>
    <row r="95" spans="1:8" ht="12.75" customHeight="1">
      <c r="A95" s="46"/>
    </row>
    <row r="96" spans="1:8" ht="12.75" customHeight="1">
      <c r="A96" s="55" t="s">
        <v>819</v>
      </c>
      <c r="B96" s="55" t="s">
        <v>820</v>
      </c>
      <c r="C96" s="55" t="s">
        <v>821</v>
      </c>
      <c r="D96" s="46">
        <v>40</v>
      </c>
    </row>
    <row r="97" spans="1:8" ht="12.75" customHeight="1">
      <c r="A97" s="47" t="s">
        <v>682</v>
      </c>
      <c r="B97" s="47" t="s">
        <v>216</v>
      </c>
      <c r="C97" s="47" t="s">
        <v>683</v>
      </c>
      <c r="D97" s="47" t="s">
        <v>217</v>
      </c>
      <c r="E97" s="47" t="s">
        <v>684</v>
      </c>
      <c r="F97" s="47" t="s">
        <v>685</v>
      </c>
      <c r="G97" s="47"/>
    </row>
    <row r="98" spans="1:8" ht="12.75" customHeight="1">
      <c r="A98" s="46">
        <v>1</v>
      </c>
      <c r="B98" s="46" t="s">
        <v>735</v>
      </c>
      <c r="C98" s="46">
        <v>51</v>
      </c>
      <c r="D98" s="46" t="s">
        <v>736</v>
      </c>
      <c r="E98" s="46" t="s">
        <v>747</v>
      </c>
      <c r="F98" s="49">
        <v>1.690277777777778</v>
      </c>
      <c r="G98">
        <v>10</v>
      </c>
      <c r="H98" s="4">
        <f>INT(G98*(D$96/G$98))+1+1</f>
        <v>42</v>
      </c>
    </row>
    <row r="99" spans="1:8" ht="12.75" customHeight="1">
      <c r="A99" s="46">
        <v>2</v>
      </c>
      <c r="B99" s="46" t="s">
        <v>744</v>
      </c>
      <c r="C99" s="46">
        <v>73</v>
      </c>
      <c r="D99" s="46" t="s">
        <v>727</v>
      </c>
      <c r="E99" s="46" t="s">
        <v>745</v>
      </c>
      <c r="F99" s="49">
        <v>1.6944444444444444</v>
      </c>
      <c r="G99">
        <v>9</v>
      </c>
      <c r="H99" s="4">
        <f t="shared" ref="H99:H106" si="4">INT(G99*(D$96/G$98))+1</f>
        <v>37</v>
      </c>
    </row>
    <row r="100" spans="1:8" ht="12.75" customHeight="1">
      <c r="A100" s="46">
        <v>3</v>
      </c>
      <c r="B100" s="46" t="s">
        <v>344</v>
      </c>
      <c r="C100" s="46">
        <v>74</v>
      </c>
      <c r="D100" s="46" t="s">
        <v>822</v>
      </c>
      <c r="E100" s="46" t="s">
        <v>745</v>
      </c>
      <c r="F100" s="49">
        <v>1.7694444444444446</v>
      </c>
      <c r="G100">
        <v>8</v>
      </c>
      <c r="H100" s="4">
        <f t="shared" si="4"/>
        <v>33</v>
      </c>
    </row>
    <row r="101" spans="1:8" ht="12.75" customHeight="1">
      <c r="A101" s="46">
        <v>4</v>
      </c>
      <c r="B101" s="46" t="s">
        <v>234</v>
      </c>
      <c r="C101" s="46">
        <v>7</v>
      </c>
      <c r="D101" s="46" t="s">
        <v>688</v>
      </c>
      <c r="E101" s="46" t="s">
        <v>747</v>
      </c>
      <c r="F101" s="49">
        <v>1.8493055555555555</v>
      </c>
      <c r="G101">
        <v>7</v>
      </c>
      <c r="H101" s="4">
        <f t="shared" si="4"/>
        <v>29</v>
      </c>
    </row>
    <row r="102" spans="1:8" ht="12.75" customHeight="1">
      <c r="A102" s="46">
        <v>5</v>
      </c>
      <c r="B102" s="46" t="s">
        <v>658</v>
      </c>
      <c r="C102" s="46">
        <v>81</v>
      </c>
      <c r="D102" s="46" t="s">
        <v>823</v>
      </c>
      <c r="E102" s="46" t="s">
        <v>745</v>
      </c>
      <c r="F102" s="49">
        <v>1.9840277777777777</v>
      </c>
      <c r="G102">
        <v>6</v>
      </c>
      <c r="H102" s="4">
        <f t="shared" si="4"/>
        <v>25</v>
      </c>
    </row>
    <row r="103" spans="1:8" ht="12.75" customHeight="1">
      <c r="A103" s="46">
        <v>6</v>
      </c>
      <c r="B103" s="46" t="s">
        <v>352</v>
      </c>
      <c r="C103" s="46">
        <v>69</v>
      </c>
      <c r="D103" s="46" t="s">
        <v>824</v>
      </c>
      <c r="E103" s="46" t="s">
        <v>745</v>
      </c>
      <c r="F103" s="49">
        <v>2.0145833333333334</v>
      </c>
      <c r="G103">
        <v>5</v>
      </c>
      <c r="H103" s="4">
        <f t="shared" si="4"/>
        <v>21</v>
      </c>
    </row>
    <row r="104" spans="1:8" ht="12.75" customHeight="1">
      <c r="A104" s="46">
        <v>7</v>
      </c>
      <c r="B104" s="46" t="s">
        <v>354</v>
      </c>
      <c r="C104" s="46">
        <v>53</v>
      </c>
      <c r="D104" s="46" t="s">
        <v>691</v>
      </c>
      <c r="E104" s="46" t="s">
        <v>745</v>
      </c>
      <c r="F104" s="49">
        <v>2.1458333333333335</v>
      </c>
      <c r="G104">
        <v>4</v>
      </c>
      <c r="H104" s="4">
        <f t="shared" si="4"/>
        <v>17</v>
      </c>
    </row>
    <row r="105" spans="1:8" ht="12.75" customHeight="1">
      <c r="A105" s="46">
        <v>8</v>
      </c>
      <c r="B105" s="46" t="s">
        <v>663</v>
      </c>
      <c r="C105" s="46">
        <v>81</v>
      </c>
      <c r="D105" s="46" t="s">
        <v>825</v>
      </c>
      <c r="E105" s="46" t="s">
        <v>747</v>
      </c>
      <c r="F105" s="50">
        <v>4.8067129629629633E-2</v>
      </c>
      <c r="G105">
        <v>3</v>
      </c>
      <c r="H105" s="4">
        <f t="shared" si="4"/>
        <v>13</v>
      </c>
    </row>
    <row r="106" spans="1:8" ht="12.75" customHeight="1">
      <c r="A106" s="46">
        <v>9</v>
      </c>
      <c r="B106" s="46" t="s">
        <v>826</v>
      </c>
      <c r="C106" s="46">
        <v>44</v>
      </c>
      <c r="D106" s="46" t="s">
        <v>817</v>
      </c>
      <c r="E106" s="46" t="s">
        <v>745</v>
      </c>
      <c r="F106" s="50">
        <v>5.0069444444444444E-2</v>
      </c>
      <c r="G106">
        <v>2</v>
      </c>
      <c r="H106" s="4">
        <f t="shared" si="4"/>
        <v>9</v>
      </c>
    </row>
    <row r="107" spans="1:8" ht="12.75" customHeight="1">
      <c r="A107" s="46">
        <v>10</v>
      </c>
      <c r="B107" s="46" t="s">
        <v>827</v>
      </c>
      <c r="C107" s="46">
        <v>65</v>
      </c>
      <c r="D107" s="46" t="s">
        <v>828</v>
      </c>
      <c r="E107" s="46" t="s">
        <v>745</v>
      </c>
      <c r="F107" s="50">
        <v>7.9398148148148148E-2</v>
      </c>
      <c r="G107">
        <v>1</v>
      </c>
      <c r="H107" s="4">
        <f>INT(G107*(D$96/G$98))+1</f>
        <v>5</v>
      </c>
    </row>
    <row r="108" spans="1:8" ht="12.75" customHeight="1">
      <c r="A108" s="46"/>
    </row>
    <row r="109" spans="1:8" ht="12.75" customHeight="1">
      <c r="A109" s="55" t="s">
        <v>829</v>
      </c>
      <c r="B109" s="55" t="s">
        <v>830</v>
      </c>
      <c r="C109" s="55" t="s">
        <v>831</v>
      </c>
      <c r="D109" s="46">
        <v>44</v>
      </c>
    </row>
    <row r="110" spans="1:8" ht="12.75" customHeight="1">
      <c r="A110" s="47" t="s">
        <v>682</v>
      </c>
      <c r="B110" s="47" t="s">
        <v>216</v>
      </c>
      <c r="C110" s="47" t="s">
        <v>683</v>
      </c>
      <c r="D110" s="47" t="s">
        <v>217</v>
      </c>
      <c r="E110" s="47" t="s">
        <v>684</v>
      </c>
      <c r="F110" s="47" t="s">
        <v>685</v>
      </c>
      <c r="G110" s="47"/>
    </row>
    <row r="111" spans="1:8" ht="12.75" customHeight="1">
      <c r="A111" s="46">
        <v>1</v>
      </c>
      <c r="B111" s="46" t="s">
        <v>832</v>
      </c>
      <c r="C111" s="46">
        <v>58</v>
      </c>
      <c r="D111" s="46" t="s">
        <v>828</v>
      </c>
      <c r="E111" s="46" t="s">
        <v>752</v>
      </c>
      <c r="F111" s="49">
        <v>2.0472222222222221</v>
      </c>
      <c r="G111">
        <v>10</v>
      </c>
      <c r="H111" s="4">
        <f>INT(G111*(D$109/G$111))+1+1</f>
        <v>46</v>
      </c>
    </row>
    <row r="112" spans="1:8" ht="12.75" customHeight="1">
      <c r="A112" s="46">
        <v>2</v>
      </c>
      <c r="B112" s="46" t="s">
        <v>377</v>
      </c>
      <c r="C112" s="46">
        <v>73</v>
      </c>
      <c r="D112" s="46" t="s">
        <v>757</v>
      </c>
      <c r="E112" s="46" t="s">
        <v>752</v>
      </c>
      <c r="F112" s="49">
        <v>2.4048611111111113</v>
      </c>
      <c r="G112">
        <v>9</v>
      </c>
      <c r="H112" s="4">
        <f t="shared" ref="H112:H119" si="5">INT(G112*(D$109/G$111))+1</f>
        <v>40</v>
      </c>
    </row>
    <row r="113" spans="1:8" ht="12.75" customHeight="1">
      <c r="A113" s="46">
        <v>3</v>
      </c>
      <c r="B113" s="46" t="s">
        <v>384</v>
      </c>
      <c r="C113" s="46">
        <v>82</v>
      </c>
      <c r="D113" s="46" t="s">
        <v>817</v>
      </c>
      <c r="E113" s="46" t="s">
        <v>752</v>
      </c>
      <c r="F113" s="50">
        <v>4.8437500000000001E-2</v>
      </c>
      <c r="G113">
        <v>8</v>
      </c>
      <c r="H113" s="4">
        <f t="shared" si="5"/>
        <v>36</v>
      </c>
    </row>
    <row r="114" spans="1:8" ht="12.75" customHeight="1">
      <c r="A114" s="46">
        <v>4</v>
      </c>
      <c r="B114" s="46" t="s">
        <v>833</v>
      </c>
      <c r="C114" s="46">
        <v>79</v>
      </c>
      <c r="D114" s="46" t="s">
        <v>697</v>
      </c>
      <c r="E114" s="46" t="s">
        <v>752</v>
      </c>
      <c r="F114" s="50">
        <v>5.0486111111111114E-2</v>
      </c>
      <c r="G114">
        <v>7</v>
      </c>
      <c r="H114" s="4">
        <f t="shared" si="5"/>
        <v>31</v>
      </c>
    </row>
    <row r="115" spans="1:8" ht="12.75" customHeight="1">
      <c r="A115" s="46">
        <v>5</v>
      </c>
      <c r="B115" s="46" t="s">
        <v>374</v>
      </c>
      <c r="C115" s="46">
        <v>62</v>
      </c>
      <c r="D115" s="46" t="s">
        <v>691</v>
      </c>
      <c r="E115" s="46" t="s">
        <v>752</v>
      </c>
      <c r="F115" s="50">
        <v>5.3912037037037036E-2</v>
      </c>
      <c r="G115">
        <v>6</v>
      </c>
      <c r="H115" s="4">
        <f t="shared" si="5"/>
        <v>27</v>
      </c>
    </row>
    <row r="116" spans="1:8" ht="12.75" customHeight="1">
      <c r="A116" s="46">
        <v>6</v>
      </c>
      <c r="B116" s="46" t="s">
        <v>392</v>
      </c>
      <c r="C116" s="46">
        <v>43</v>
      </c>
      <c r="D116" s="46" t="s">
        <v>733</v>
      </c>
      <c r="E116" s="46" t="s">
        <v>752</v>
      </c>
      <c r="F116" s="50">
        <v>5.482638888888889E-2</v>
      </c>
      <c r="G116">
        <v>5</v>
      </c>
      <c r="H116" s="4">
        <f t="shared" si="5"/>
        <v>23</v>
      </c>
    </row>
    <row r="117" spans="1:8" ht="12.75" customHeight="1">
      <c r="A117" s="46">
        <v>7</v>
      </c>
      <c r="B117" s="46" t="s">
        <v>834</v>
      </c>
      <c r="C117" s="46"/>
      <c r="D117" s="46" t="s">
        <v>835</v>
      </c>
      <c r="E117" s="46" t="s">
        <v>752</v>
      </c>
      <c r="F117" s="50">
        <v>5.4953703703703706E-2</v>
      </c>
      <c r="G117">
        <v>4</v>
      </c>
      <c r="H117" s="4">
        <f t="shared" si="5"/>
        <v>18</v>
      </c>
    </row>
    <row r="118" spans="1:8" ht="12.75" customHeight="1">
      <c r="A118" s="46">
        <v>8</v>
      </c>
      <c r="B118" s="46" t="s">
        <v>417</v>
      </c>
      <c r="C118" s="46">
        <v>60</v>
      </c>
      <c r="D118" s="46" t="s">
        <v>697</v>
      </c>
      <c r="E118" s="46" t="s">
        <v>752</v>
      </c>
      <c r="F118" s="50">
        <v>6.3703703703703707E-2</v>
      </c>
      <c r="G118">
        <v>3</v>
      </c>
      <c r="H118" s="4">
        <f t="shared" si="5"/>
        <v>14</v>
      </c>
    </row>
    <row r="119" spans="1:8" ht="12.75" customHeight="1">
      <c r="A119" s="46">
        <v>9</v>
      </c>
      <c r="B119" s="46" t="s">
        <v>394</v>
      </c>
      <c r="C119" s="46">
        <v>51</v>
      </c>
      <c r="D119" s="46" t="s">
        <v>836</v>
      </c>
      <c r="E119" s="46" t="s">
        <v>752</v>
      </c>
      <c r="F119" s="50">
        <v>7.0879629629629626E-2</v>
      </c>
      <c r="G119">
        <v>2</v>
      </c>
      <c r="H119" s="4">
        <f t="shared" si="5"/>
        <v>9</v>
      </c>
    </row>
    <row r="120" spans="1:8" ht="12.75" customHeight="1">
      <c r="A120" s="46">
        <v>10</v>
      </c>
      <c r="B120" s="46" t="s">
        <v>837</v>
      </c>
      <c r="C120" s="46">
        <v>53</v>
      </c>
      <c r="D120" s="46" t="s">
        <v>736</v>
      </c>
      <c r="E120" s="46" t="s">
        <v>752</v>
      </c>
      <c r="F120" s="50">
        <v>0.13681712962962964</v>
      </c>
      <c r="G120">
        <v>1</v>
      </c>
      <c r="H120" s="4">
        <f>INT(G120*(D$109/G$111))+1</f>
        <v>5</v>
      </c>
    </row>
    <row r="121" spans="1:8" ht="12.75" customHeight="1">
      <c r="A121" s="46"/>
    </row>
    <row r="122" spans="1:8" ht="12.75" customHeight="1">
      <c r="A122" s="55" t="s">
        <v>838</v>
      </c>
      <c r="B122" s="55" t="s">
        <v>839</v>
      </c>
      <c r="C122" s="55" t="s">
        <v>840</v>
      </c>
      <c r="D122" s="46">
        <v>48</v>
      </c>
    </row>
    <row r="123" spans="1:8" ht="12.75" customHeight="1">
      <c r="A123" s="47" t="s">
        <v>682</v>
      </c>
      <c r="B123" s="47" t="s">
        <v>216</v>
      </c>
      <c r="C123" s="47" t="s">
        <v>683</v>
      </c>
      <c r="D123" s="47" t="s">
        <v>217</v>
      </c>
      <c r="E123" s="47" t="s">
        <v>684</v>
      </c>
      <c r="F123" s="47" t="s">
        <v>685</v>
      </c>
      <c r="G123" s="47"/>
    </row>
    <row r="124" spans="1:8" ht="12.75" customHeight="1">
      <c r="A124" s="46">
        <v>1</v>
      </c>
      <c r="B124" s="46" t="s">
        <v>841</v>
      </c>
      <c r="C124" s="46">
        <v>75</v>
      </c>
      <c r="D124" s="46" t="s">
        <v>733</v>
      </c>
      <c r="E124" s="46" t="s">
        <v>763</v>
      </c>
      <c r="F124" s="49">
        <v>2.4416666666666669</v>
      </c>
      <c r="G124">
        <v>12</v>
      </c>
      <c r="H124" s="4">
        <f>INT(G124*(D$122/G$124))+1+1</f>
        <v>50</v>
      </c>
    </row>
    <row r="125" spans="1:8" ht="12.75" customHeight="1">
      <c r="A125" s="46">
        <v>2</v>
      </c>
      <c r="B125" s="46" t="s">
        <v>842</v>
      </c>
      <c r="C125" s="46">
        <v>82</v>
      </c>
      <c r="D125" s="46" t="s">
        <v>736</v>
      </c>
      <c r="E125" s="46" t="s">
        <v>763</v>
      </c>
      <c r="F125" s="50">
        <v>4.189814814814815E-2</v>
      </c>
      <c r="G125">
        <v>11</v>
      </c>
      <c r="H125" s="4">
        <f t="shared" ref="H125:H134" si="6">INT(G125*(D$122/G$124))+1</f>
        <v>45</v>
      </c>
    </row>
    <row r="126" spans="1:8" ht="12.75" customHeight="1">
      <c r="A126" s="46">
        <v>3</v>
      </c>
      <c r="B126" s="46" t="s">
        <v>843</v>
      </c>
      <c r="C126" s="46">
        <v>90</v>
      </c>
      <c r="D126" s="46" t="s">
        <v>755</v>
      </c>
      <c r="E126" s="46" t="s">
        <v>763</v>
      </c>
      <c r="F126" s="50">
        <v>4.7754629629629626E-2</v>
      </c>
      <c r="G126">
        <v>10</v>
      </c>
      <c r="H126" s="4">
        <f t="shared" si="6"/>
        <v>41</v>
      </c>
    </row>
    <row r="127" spans="1:8" ht="12.75" customHeight="1">
      <c r="A127" s="46">
        <v>4</v>
      </c>
      <c r="B127" s="46" t="s">
        <v>410</v>
      </c>
      <c r="C127" s="46">
        <v>75</v>
      </c>
      <c r="D127" s="46" t="s">
        <v>691</v>
      </c>
      <c r="E127" s="46" t="s">
        <v>763</v>
      </c>
      <c r="F127" s="50">
        <v>5.1736111111111115E-2</v>
      </c>
      <c r="G127">
        <v>9</v>
      </c>
      <c r="H127" s="4">
        <f t="shared" si="6"/>
        <v>37</v>
      </c>
    </row>
    <row r="128" spans="1:8" ht="12.75" customHeight="1">
      <c r="A128" s="46">
        <v>5</v>
      </c>
      <c r="B128" s="46" t="s">
        <v>844</v>
      </c>
      <c r="C128" s="46">
        <v>61</v>
      </c>
      <c r="D128" s="46" t="s">
        <v>818</v>
      </c>
      <c r="E128" s="46" t="s">
        <v>763</v>
      </c>
      <c r="F128" s="50">
        <v>5.1944444444444439E-2</v>
      </c>
      <c r="G128">
        <v>8</v>
      </c>
      <c r="H128" s="4">
        <f t="shared" si="6"/>
        <v>33</v>
      </c>
    </row>
    <row r="129" spans="1:8" ht="12.75" customHeight="1">
      <c r="A129" s="46">
        <v>6</v>
      </c>
      <c r="B129" s="46" t="s">
        <v>764</v>
      </c>
      <c r="C129" s="46">
        <v>77</v>
      </c>
      <c r="D129" s="46" t="s">
        <v>736</v>
      </c>
      <c r="E129" s="46" t="s">
        <v>763</v>
      </c>
      <c r="F129" s="50">
        <v>5.4722222222222228E-2</v>
      </c>
      <c r="G129">
        <v>7</v>
      </c>
      <c r="H129" s="4">
        <f t="shared" si="6"/>
        <v>29</v>
      </c>
    </row>
    <row r="130" spans="1:8" ht="12.75" customHeight="1">
      <c r="A130" s="46">
        <v>7</v>
      </c>
      <c r="B130" s="46" t="s">
        <v>379</v>
      </c>
      <c r="C130" s="46">
        <v>83</v>
      </c>
      <c r="D130" s="46" t="s">
        <v>693</v>
      </c>
      <c r="E130" s="46" t="s">
        <v>765</v>
      </c>
      <c r="F130" s="50">
        <v>5.6539351851851855E-2</v>
      </c>
      <c r="G130">
        <v>6</v>
      </c>
      <c r="H130" s="4">
        <f t="shared" si="6"/>
        <v>25</v>
      </c>
    </row>
    <row r="131" spans="1:8" ht="12.75" customHeight="1">
      <c r="A131" s="46">
        <v>8</v>
      </c>
      <c r="B131" s="46" t="s">
        <v>845</v>
      </c>
      <c r="C131" s="46">
        <v>92</v>
      </c>
      <c r="D131" s="46" t="s">
        <v>762</v>
      </c>
      <c r="E131" s="46" t="s">
        <v>763</v>
      </c>
      <c r="F131" s="50">
        <v>5.7175925925925929E-2</v>
      </c>
      <c r="G131">
        <v>5</v>
      </c>
      <c r="H131" s="4">
        <f t="shared" si="6"/>
        <v>21</v>
      </c>
    </row>
    <row r="132" spans="1:8" ht="12.75" customHeight="1">
      <c r="A132" s="46">
        <v>9</v>
      </c>
      <c r="B132" s="46" t="s">
        <v>846</v>
      </c>
      <c r="C132" s="46">
        <v>74</v>
      </c>
      <c r="D132" s="46" t="s">
        <v>818</v>
      </c>
      <c r="E132" s="46" t="s">
        <v>765</v>
      </c>
      <c r="F132" s="50">
        <v>5.876157407407407E-2</v>
      </c>
      <c r="G132">
        <v>4</v>
      </c>
      <c r="H132" s="4">
        <f t="shared" si="6"/>
        <v>17</v>
      </c>
    </row>
    <row r="133" spans="1:8" ht="12.75" customHeight="1">
      <c r="A133" s="46">
        <v>10</v>
      </c>
      <c r="B133" s="46" t="s">
        <v>296</v>
      </c>
      <c r="C133" s="46">
        <v>69</v>
      </c>
      <c r="D133" s="46" t="s">
        <v>686</v>
      </c>
      <c r="E133" s="46" t="s">
        <v>763</v>
      </c>
      <c r="F133" s="50">
        <v>5.932870370370371E-2</v>
      </c>
      <c r="G133">
        <v>3</v>
      </c>
      <c r="H133" s="4">
        <f t="shared" si="6"/>
        <v>13</v>
      </c>
    </row>
    <row r="134" spans="1:8" ht="12.75" customHeight="1">
      <c r="A134" s="46">
        <v>11</v>
      </c>
      <c r="B134" s="46" t="s">
        <v>416</v>
      </c>
      <c r="C134" s="46">
        <v>72</v>
      </c>
      <c r="D134" s="46" t="s">
        <v>706</v>
      </c>
      <c r="E134" s="46" t="s">
        <v>763</v>
      </c>
      <c r="F134" s="50">
        <v>6.6365740740740739E-2</v>
      </c>
      <c r="G134">
        <v>2</v>
      </c>
      <c r="H134" s="4">
        <f t="shared" si="6"/>
        <v>9</v>
      </c>
    </row>
    <row r="135" spans="1:8" ht="12.75" customHeight="1">
      <c r="A135" s="46">
        <v>12</v>
      </c>
      <c r="B135" s="46" t="s">
        <v>847</v>
      </c>
      <c r="C135" s="46">
        <v>78</v>
      </c>
      <c r="D135" s="46" t="s">
        <v>762</v>
      </c>
      <c r="E135" s="46" t="s">
        <v>763</v>
      </c>
      <c r="F135" s="50">
        <v>9.4386574074074081E-2</v>
      </c>
      <c r="G135">
        <v>1</v>
      </c>
      <c r="H135" s="4">
        <f>INT(G135*(D$122/G$124))+1</f>
        <v>5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01"/>
  <sheetViews>
    <sheetView workbookViewId="0">
      <pane xSplit="3" ySplit="3" topLeftCell="D82" activePane="bottomRight" state="frozen"/>
      <selection pane="topRight" activeCell="D1" sqref="D1"/>
      <selection pane="bottomLeft" activeCell="A4" sqref="A4"/>
      <selection pane="bottomRight" activeCell="H101" sqref="H101"/>
    </sheetView>
  </sheetViews>
  <sheetFormatPr defaultRowHeight="15"/>
  <cols>
    <col min="1" max="1" width="15.7109375" customWidth="1"/>
    <col min="2" max="2" width="23.42578125" customWidth="1"/>
    <col min="3" max="3" width="5.7109375" bestFit="1" customWidth="1"/>
    <col min="4" max="4" width="7.7109375" customWidth="1"/>
  </cols>
  <sheetData>
    <row r="1" spans="1:8">
      <c r="A1" s="1" t="s">
        <v>899</v>
      </c>
      <c r="B1" s="1"/>
      <c r="C1" s="1"/>
    </row>
    <row r="2" spans="1:8">
      <c r="A2" s="57">
        <v>43645</v>
      </c>
      <c r="B2" s="1"/>
      <c r="C2" s="1"/>
      <c r="H2" s="1" t="s">
        <v>199</v>
      </c>
    </row>
    <row r="3" spans="1:8" ht="15" customHeight="1">
      <c r="A3" s="55" t="s">
        <v>865</v>
      </c>
      <c r="B3" s="55" t="s">
        <v>866</v>
      </c>
      <c r="C3" s="55" t="s">
        <v>681</v>
      </c>
      <c r="D3" s="46">
        <v>28</v>
      </c>
    </row>
    <row r="4" spans="1:8">
      <c r="A4" s="47" t="s">
        <v>682</v>
      </c>
      <c r="B4" s="47" t="s">
        <v>216</v>
      </c>
      <c r="C4" s="47" t="s">
        <v>683</v>
      </c>
      <c r="D4" s="47" t="s">
        <v>217</v>
      </c>
      <c r="E4" s="47" t="s">
        <v>684</v>
      </c>
      <c r="F4" s="47" t="s">
        <v>685</v>
      </c>
      <c r="G4" s="47"/>
    </row>
    <row r="5" spans="1:8" ht="13.5" customHeight="1">
      <c r="A5" s="46">
        <v>1</v>
      </c>
      <c r="B5" s="46" t="s">
        <v>234</v>
      </c>
      <c r="C5" s="46">
        <v>7</v>
      </c>
      <c r="D5" s="46" t="s">
        <v>688</v>
      </c>
      <c r="E5" s="46" t="s">
        <v>689</v>
      </c>
      <c r="F5" s="48">
        <v>0.5229166666666667</v>
      </c>
      <c r="G5">
        <v>18</v>
      </c>
      <c r="H5" s="4">
        <f>INT(G5*(D$3/G$5))+1+1</f>
        <v>30</v>
      </c>
    </row>
    <row r="6" spans="1:8" ht="13.5" customHeight="1">
      <c r="A6" s="46">
        <v>2</v>
      </c>
      <c r="B6" s="46" t="s">
        <v>721</v>
      </c>
      <c r="C6" s="46">
        <v>8</v>
      </c>
      <c r="D6" s="46" t="s">
        <v>688</v>
      </c>
      <c r="E6" s="46" t="s">
        <v>689</v>
      </c>
      <c r="F6" s="48">
        <v>0.53611111111111109</v>
      </c>
      <c r="G6">
        <v>17</v>
      </c>
      <c r="H6" s="4">
        <f t="shared" ref="H6:H21" si="0">INT(G6*(D$3/G$5))+1</f>
        <v>27</v>
      </c>
    </row>
    <row r="7" spans="1:8" ht="13.5" customHeight="1">
      <c r="A7" s="46">
        <v>3</v>
      </c>
      <c r="B7" s="46" t="s">
        <v>735</v>
      </c>
      <c r="C7" s="46">
        <v>51</v>
      </c>
      <c r="D7" s="46" t="s">
        <v>736</v>
      </c>
      <c r="E7" s="46" t="s">
        <v>687</v>
      </c>
      <c r="F7" s="48">
        <v>0.62847222222222221</v>
      </c>
      <c r="G7">
        <v>16</v>
      </c>
      <c r="H7" s="4">
        <f t="shared" si="0"/>
        <v>25</v>
      </c>
    </row>
    <row r="8" spans="1:8" ht="13.5" customHeight="1">
      <c r="A8" s="46">
        <v>4</v>
      </c>
      <c r="B8" s="46" t="s">
        <v>304</v>
      </c>
      <c r="C8" s="46">
        <v>6</v>
      </c>
      <c r="D8" s="46" t="s">
        <v>688</v>
      </c>
      <c r="E8" s="46" t="s">
        <v>687</v>
      </c>
      <c r="F8" s="48">
        <v>0.65069444444444446</v>
      </c>
      <c r="G8">
        <v>15</v>
      </c>
      <c r="H8" s="4">
        <f t="shared" si="0"/>
        <v>24</v>
      </c>
    </row>
    <row r="9" spans="1:8" ht="13.5" customHeight="1">
      <c r="A9" s="46">
        <v>5</v>
      </c>
      <c r="B9" s="46" t="s">
        <v>701</v>
      </c>
      <c r="C9" s="46">
        <v>8</v>
      </c>
      <c r="D9" s="46" t="s">
        <v>688</v>
      </c>
      <c r="E9" s="46" t="s">
        <v>689</v>
      </c>
      <c r="F9" s="48">
        <v>0.73958333333333337</v>
      </c>
      <c r="G9">
        <v>14</v>
      </c>
      <c r="H9" s="4">
        <f t="shared" si="0"/>
        <v>22</v>
      </c>
    </row>
    <row r="10" spans="1:8" ht="13.5" customHeight="1">
      <c r="A10" s="46">
        <v>6</v>
      </c>
      <c r="B10" s="46" t="s">
        <v>867</v>
      </c>
      <c r="C10" s="46"/>
      <c r="D10" s="46" t="s">
        <v>693</v>
      </c>
      <c r="E10" s="46" t="s">
        <v>687</v>
      </c>
      <c r="F10" s="48">
        <v>0.78611111111111109</v>
      </c>
      <c r="G10">
        <v>13</v>
      </c>
      <c r="H10" s="4">
        <f t="shared" si="0"/>
        <v>21</v>
      </c>
    </row>
    <row r="11" spans="1:8" ht="13.5" customHeight="1">
      <c r="A11" s="46">
        <v>7</v>
      </c>
      <c r="B11" s="46" t="s">
        <v>726</v>
      </c>
      <c r="C11" s="46">
        <v>58</v>
      </c>
      <c r="D11" s="46" t="s">
        <v>688</v>
      </c>
      <c r="E11" s="46" t="s">
        <v>687</v>
      </c>
      <c r="F11" s="48">
        <v>0.7909722222222223</v>
      </c>
      <c r="G11">
        <v>12</v>
      </c>
      <c r="H11" s="4">
        <f t="shared" si="0"/>
        <v>19</v>
      </c>
    </row>
    <row r="12" spans="1:8" ht="13.5" customHeight="1">
      <c r="A12" s="46">
        <v>8</v>
      </c>
      <c r="B12" s="46" t="s">
        <v>696</v>
      </c>
      <c r="C12" s="46">
        <v>7</v>
      </c>
      <c r="D12" s="46" t="s">
        <v>688</v>
      </c>
      <c r="E12" s="46" t="s">
        <v>689</v>
      </c>
      <c r="F12" s="48">
        <v>0.83472222222222225</v>
      </c>
      <c r="G12">
        <v>11</v>
      </c>
      <c r="H12" s="4">
        <f t="shared" si="0"/>
        <v>18</v>
      </c>
    </row>
    <row r="13" spans="1:8" ht="13.5" customHeight="1">
      <c r="A13" s="46">
        <v>9</v>
      </c>
      <c r="B13" s="46" t="s">
        <v>309</v>
      </c>
      <c r="C13" s="46">
        <v>5</v>
      </c>
      <c r="D13" s="46" t="s">
        <v>688</v>
      </c>
      <c r="E13" s="46" t="s">
        <v>689</v>
      </c>
      <c r="F13" s="49">
        <v>1.1458333333333333</v>
      </c>
      <c r="G13">
        <v>10</v>
      </c>
      <c r="H13" s="4">
        <f t="shared" si="0"/>
        <v>16</v>
      </c>
    </row>
    <row r="14" spans="1:8" ht="13.5" customHeight="1">
      <c r="A14" s="46">
        <v>10</v>
      </c>
      <c r="B14" s="46" t="s">
        <v>711</v>
      </c>
      <c r="C14" s="46">
        <v>9</v>
      </c>
      <c r="D14" s="46" t="s">
        <v>688</v>
      </c>
      <c r="E14" s="46" t="s">
        <v>689</v>
      </c>
      <c r="F14" s="49">
        <v>1.1618055555555555</v>
      </c>
      <c r="G14">
        <v>9</v>
      </c>
      <c r="H14" s="4">
        <f t="shared" si="0"/>
        <v>15</v>
      </c>
    </row>
    <row r="15" spans="1:8" ht="13.5" customHeight="1">
      <c r="A15" s="46">
        <v>11</v>
      </c>
      <c r="B15" s="46" t="s">
        <v>284</v>
      </c>
      <c r="C15" s="46"/>
      <c r="D15" s="46" t="s">
        <v>697</v>
      </c>
      <c r="E15" s="46" t="s">
        <v>687</v>
      </c>
      <c r="F15" s="49">
        <v>1.2472222222222222</v>
      </c>
      <c r="G15">
        <v>8</v>
      </c>
      <c r="H15" s="4">
        <f t="shared" si="0"/>
        <v>13</v>
      </c>
    </row>
    <row r="16" spans="1:8" ht="13.5" customHeight="1">
      <c r="A16" s="46">
        <v>12</v>
      </c>
      <c r="B16" s="46" t="s">
        <v>268</v>
      </c>
      <c r="C16" s="46">
        <v>52</v>
      </c>
      <c r="D16" s="46" t="s">
        <v>706</v>
      </c>
      <c r="E16" s="46" t="s">
        <v>689</v>
      </c>
      <c r="F16" s="49">
        <v>1.3458333333333332</v>
      </c>
      <c r="G16">
        <v>7</v>
      </c>
      <c r="H16" s="4">
        <f t="shared" si="0"/>
        <v>11</v>
      </c>
    </row>
    <row r="17" spans="1:8" ht="13.5" customHeight="1">
      <c r="A17" s="46">
        <v>13</v>
      </c>
      <c r="B17" s="46" t="s">
        <v>703</v>
      </c>
      <c r="C17" s="46">
        <v>11</v>
      </c>
      <c r="D17" s="46" t="s">
        <v>691</v>
      </c>
      <c r="E17" s="46" t="s">
        <v>689</v>
      </c>
      <c r="F17" s="49">
        <v>1.4444444444444444</v>
      </c>
      <c r="G17">
        <v>6</v>
      </c>
      <c r="H17" s="4">
        <f t="shared" si="0"/>
        <v>10</v>
      </c>
    </row>
    <row r="18" spans="1:8" ht="13.5" customHeight="1">
      <c r="A18" s="46">
        <v>15</v>
      </c>
      <c r="B18" s="46" t="s">
        <v>779</v>
      </c>
      <c r="C18" s="46"/>
      <c r="D18" s="46" t="s">
        <v>823</v>
      </c>
      <c r="E18" s="46" t="s">
        <v>687</v>
      </c>
      <c r="F18" s="49">
        <v>2.3236111111111111</v>
      </c>
      <c r="G18">
        <v>5</v>
      </c>
      <c r="H18" s="4">
        <f t="shared" si="0"/>
        <v>8</v>
      </c>
    </row>
    <row r="19" spans="1:8" ht="13.5" customHeight="1">
      <c r="A19" s="46">
        <v>16</v>
      </c>
      <c r="B19" s="46" t="s">
        <v>781</v>
      </c>
      <c r="C19" s="46"/>
      <c r="D19" s="46" t="s">
        <v>823</v>
      </c>
      <c r="E19" s="46" t="s">
        <v>687</v>
      </c>
      <c r="F19" s="49">
        <v>2.3374999999999999</v>
      </c>
      <c r="G19">
        <v>4</v>
      </c>
      <c r="H19" s="4">
        <f t="shared" si="0"/>
        <v>7</v>
      </c>
    </row>
    <row r="20" spans="1:8" ht="13.5" customHeight="1">
      <c r="A20" s="46">
        <v>17</v>
      </c>
      <c r="B20" s="46" t="s">
        <v>868</v>
      </c>
      <c r="C20" s="46"/>
      <c r="D20" s="46" t="s">
        <v>693</v>
      </c>
      <c r="E20" s="46" t="s">
        <v>687</v>
      </c>
      <c r="F20" s="50">
        <v>4.3344907407407408E-2</v>
      </c>
      <c r="G20">
        <v>3</v>
      </c>
      <c r="H20" s="4">
        <f t="shared" si="0"/>
        <v>5</v>
      </c>
    </row>
    <row r="21" spans="1:8" ht="13.5" customHeight="1">
      <c r="A21" s="46">
        <v>18</v>
      </c>
      <c r="B21" s="46" t="s">
        <v>869</v>
      </c>
      <c r="C21" s="46">
        <v>92</v>
      </c>
      <c r="D21" s="46" t="s">
        <v>697</v>
      </c>
      <c r="E21" s="46" t="s">
        <v>687</v>
      </c>
      <c r="F21" s="50">
        <v>5.9687500000000004E-2</v>
      </c>
      <c r="G21">
        <v>2</v>
      </c>
      <c r="H21" s="4">
        <f t="shared" si="0"/>
        <v>4</v>
      </c>
    </row>
    <row r="22" spans="1:8" ht="13.5" customHeight="1">
      <c r="A22" s="46">
        <v>19</v>
      </c>
      <c r="B22" s="46" t="s">
        <v>870</v>
      </c>
      <c r="C22" s="46"/>
      <c r="D22" s="46" t="s">
        <v>706</v>
      </c>
      <c r="E22" s="46" t="s">
        <v>687</v>
      </c>
      <c r="F22" s="50">
        <v>7.0636574074074074E-2</v>
      </c>
      <c r="G22">
        <v>1</v>
      </c>
      <c r="H22" s="4">
        <f>INT(G22*(D$3/G$5))+1</f>
        <v>2</v>
      </c>
    </row>
    <row r="23" spans="1:8" ht="13.5" customHeight="1">
      <c r="A23" s="46"/>
    </row>
    <row r="24" spans="1:8" s="1" customFormat="1" ht="13.5" customHeight="1">
      <c r="A24" s="55" t="s">
        <v>871</v>
      </c>
      <c r="B24" s="55" t="s">
        <v>872</v>
      </c>
      <c r="C24" s="55" t="s">
        <v>681</v>
      </c>
      <c r="D24" s="55">
        <v>32</v>
      </c>
    </row>
    <row r="25" spans="1:8" ht="13.5" customHeight="1">
      <c r="A25" s="47" t="s">
        <v>682</v>
      </c>
      <c r="B25" s="47" t="s">
        <v>216</v>
      </c>
      <c r="C25" s="47" t="s">
        <v>683</v>
      </c>
      <c r="D25" s="47" t="s">
        <v>217</v>
      </c>
      <c r="E25" s="47" t="s">
        <v>684</v>
      </c>
      <c r="F25" s="47" t="s">
        <v>685</v>
      </c>
      <c r="G25" s="47"/>
    </row>
    <row r="26" spans="1:8" ht="13.5" customHeight="1">
      <c r="A26" s="46">
        <v>1</v>
      </c>
      <c r="B26" s="46" t="s">
        <v>409</v>
      </c>
      <c r="C26" s="46">
        <v>79</v>
      </c>
      <c r="D26" s="46" t="s">
        <v>817</v>
      </c>
      <c r="E26" s="46" t="s">
        <v>717</v>
      </c>
      <c r="F26" s="49">
        <v>1.4993055555555557</v>
      </c>
      <c r="G26">
        <v>5</v>
      </c>
      <c r="H26" s="4">
        <f>INT(G26*(D$24/G$26))+1+1</f>
        <v>34</v>
      </c>
    </row>
    <row r="27" spans="1:8" ht="13.5" customHeight="1">
      <c r="A27" s="46">
        <v>2</v>
      </c>
      <c r="B27" s="46" t="s">
        <v>625</v>
      </c>
      <c r="C27" s="46"/>
      <c r="D27" s="46" t="s">
        <v>693</v>
      </c>
      <c r="E27" s="46" t="s">
        <v>715</v>
      </c>
      <c r="F27" s="49">
        <v>1.9013888888888888</v>
      </c>
      <c r="G27">
        <v>4</v>
      </c>
      <c r="H27" s="4">
        <f t="shared" ref="H27:H29" si="1">INT(G27*(D$24/G$26))+1</f>
        <v>26</v>
      </c>
    </row>
    <row r="28" spans="1:8" ht="13.5" customHeight="1">
      <c r="A28" s="46">
        <v>3</v>
      </c>
      <c r="B28" s="46" t="s">
        <v>867</v>
      </c>
      <c r="C28" s="46"/>
      <c r="D28" s="46" t="s">
        <v>693</v>
      </c>
      <c r="E28" s="46" t="s">
        <v>715</v>
      </c>
      <c r="F28" s="50">
        <v>4.6307870370370374E-2</v>
      </c>
      <c r="G28">
        <v>3</v>
      </c>
      <c r="H28" s="4">
        <f t="shared" si="1"/>
        <v>20</v>
      </c>
    </row>
    <row r="29" spans="1:8" ht="13.5" customHeight="1">
      <c r="A29" s="46">
        <v>4</v>
      </c>
      <c r="B29" s="46" t="s">
        <v>873</v>
      </c>
      <c r="C29" s="46"/>
      <c r="D29" s="46" t="s">
        <v>693</v>
      </c>
      <c r="E29" s="46" t="s">
        <v>715</v>
      </c>
      <c r="F29" s="50">
        <v>5.842592592592593E-2</v>
      </c>
      <c r="G29">
        <v>2</v>
      </c>
      <c r="H29" s="4">
        <f t="shared" si="1"/>
        <v>13</v>
      </c>
    </row>
    <row r="30" spans="1:8" ht="13.5" customHeight="1">
      <c r="A30" s="46">
        <v>5</v>
      </c>
      <c r="B30" s="46" t="s">
        <v>874</v>
      </c>
      <c r="C30" s="46"/>
      <c r="D30" s="46" t="s">
        <v>746</v>
      </c>
      <c r="E30" s="46" t="s">
        <v>715</v>
      </c>
      <c r="F30" s="50">
        <v>9.736111111111112E-2</v>
      </c>
      <c r="G30">
        <v>1</v>
      </c>
      <c r="H30" s="4">
        <f>INT(G30*(D$24/G$26))+1</f>
        <v>7</v>
      </c>
    </row>
    <row r="31" spans="1:8" ht="13.5" customHeight="1">
      <c r="A31" s="46"/>
    </row>
    <row r="32" spans="1:8" s="1" customFormat="1" ht="13.5" customHeight="1">
      <c r="A32" s="55" t="s">
        <v>875</v>
      </c>
      <c r="B32" s="55" t="s">
        <v>876</v>
      </c>
      <c r="C32" s="55" t="s">
        <v>681</v>
      </c>
      <c r="D32" s="55">
        <v>32</v>
      </c>
    </row>
    <row r="33" spans="1:8" ht="13.5" customHeight="1">
      <c r="A33" s="47" t="s">
        <v>682</v>
      </c>
      <c r="B33" s="47" t="s">
        <v>216</v>
      </c>
      <c r="C33" s="47" t="s">
        <v>683</v>
      </c>
      <c r="D33" s="47" t="s">
        <v>217</v>
      </c>
      <c r="E33" s="47" t="s">
        <v>684</v>
      </c>
      <c r="F33" s="47" t="s">
        <v>685</v>
      </c>
      <c r="G33" s="47"/>
    </row>
    <row r="34" spans="1:8" ht="13.5" customHeight="1">
      <c r="A34" s="46">
        <v>1</v>
      </c>
      <c r="B34" s="46" t="s">
        <v>735</v>
      </c>
      <c r="C34" s="46">
        <v>51</v>
      </c>
      <c r="D34" s="46" t="s">
        <v>736</v>
      </c>
      <c r="E34" s="46" t="s">
        <v>720</v>
      </c>
      <c r="F34" s="48">
        <v>0.92569444444444438</v>
      </c>
      <c r="G34">
        <v>19</v>
      </c>
      <c r="H34" s="4">
        <f>INT(G34*(D$32/G$34))+1+1</f>
        <v>34</v>
      </c>
    </row>
    <row r="35" spans="1:8" ht="13.5" customHeight="1">
      <c r="A35" s="46">
        <v>2</v>
      </c>
      <c r="B35" s="46" t="s">
        <v>234</v>
      </c>
      <c r="C35" s="46">
        <v>7</v>
      </c>
      <c r="D35" s="46" t="s">
        <v>688</v>
      </c>
      <c r="E35" s="46" t="s">
        <v>720</v>
      </c>
      <c r="F35" s="48">
        <v>0.93680555555555556</v>
      </c>
      <c r="G35">
        <v>18</v>
      </c>
      <c r="H35" s="4">
        <f t="shared" ref="H35:H51" si="2">INT(G35*(D$32/G$34))+1</f>
        <v>31</v>
      </c>
    </row>
    <row r="36" spans="1:8" ht="13.5" customHeight="1">
      <c r="A36" s="46">
        <v>3</v>
      </c>
      <c r="B36" s="46" t="s">
        <v>724</v>
      </c>
      <c r="C36" s="46">
        <v>60</v>
      </c>
      <c r="D36" s="46" t="s">
        <v>725</v>
      </c>
      <c r="E36" s="46" t="s">
        <v>720</v>
      </c>
      <c r="F36" s="49">
        <v>1.0222222222222224</v>
      </c>
      <c r="G36">
        <v>17</v>
      </c>
      <c r="H36" s="4">
        <f t="shared" si="2"/>
        <v>29</v>
      </c>
    </row>
    <row r="37" spans="1:8" ht="13.5" customHeight="1">
      <c r="A37" s="46">
        <v>4</v>
      </c>
      <c r="B37" s="46" t="s">
        <v>304</v>
      </c>
      <c r="C37" s="46">
        <v>6</v>
      </c>
      <c r="D37" s="46" t="s">
        <v>688</v>
      </c>
      <c r="E37" s="46" t="s">
        <v>722</v>
      </c>
      <c r="F37" s="49">
        <v>1.2729166666666667</v>
      </c>
      <c r="G37">
        <v>16</v>
      </c>
      <c r="H37" s="4">
        <f t="shared" si="2"/>
        <v>27</v>
      </c>
    </row>
    <row r="38" spans="1:8" ht="13.5" customHeight="1">
      <c r="A38" s="46">
        <v>5</v>
      </c>
      <c r="B38" s="46" t="s">
        <v>321</v>
      </c>
      <c r="C38" s="46">
        <v>7</v>
      </c>
      <c r="D38" s="46" t="s">
        <v>727</v>
      </c>
      <c r="E38" s="46" t="s">
        <v>722</v>
      </c>
      <c r="F38" s="49">
        <v>1.2819444444444443</v>
      </c>
      <c r="G38">
        <v>15</v>
      </c>
      <c r="H38" s="4">
        <f t="shared" si="2"/>
        <v>26</v>
      </c>
    </row>
    <row r="39" spans="1:8" ht="13.5" customHeight="1">
      <c r="A39" s="46">
        <v>6</v>
      </c>
      <c r="B39" s="46" t="s">
        <v>243</v>
      </c>
      <c r="C39" s="46">
        <v>9</v>
      </c>
      <c r="D39" s="46" t="s">
        <v>727</v>
      </c>
      <c r="E39" s="46" t="s">
        <v>722</v>
      </c>
      <c r="F39" s="49">
        <v>1.2916666666666667</v>
      </c>
      <c r="G39">
        <v>14</v>
      </c>
      <c r="H39" s="4">
        <f t="shared" si="2"/>
        <v>24</v>
      </c>
    </row>
    <row r="40" spans="1:8" ht="13.5" customHeight="1">
      <c r="A40" s="46">
        <v>7</v>
      </c>
      <c r="B40" s="46" t="s">
        <v>701</v>
      </c>
      <c r="C40" s="46">
        <v>8</v>
      </c>
      <c r="D40" s="46" t="s">
        <v>688</v>
      </c>
      <c r="E40" s="46" t="s">
        <v>720</v>
      </c>
      <c r="F40" s="49">
        <v>1.2958333333333334</v>
      </c>
      <c r="G40">
        <v>13</v>
      </c>
      <c r="H40" s="4">
        <f t="shared" si="2"/>
        <v>22</v>
      </c>
    </row>
    <row r="41" spans="1:8" ht="13.5" customHeight="1">
      <c r="A41" s="46">
        <v>8</v>
      </c>
      <c r="B41" s="46" t="s">
        <v>726</v>
      </c>
      <c r="C41" s="46">
        <v>58</v>
      </c>
      <c r="D41" s="46" t="s">
        <v>688</v>
      </c>
      <c r="E41" s="46" t="s">
        <v>720</v>
      </c>
      <c r="F41" s="49">
        <v>1.34375</v>
      </c>
      <c r="G41">
        <v>12</v>
      </c>
      <c r="H41" s="4">
        <f t="shared" si="2"/>
        <v>21</v>
      </c>
    </row>
    <row r="42" spans="1:8" ht="13.5" customHeight="1">
      <c r="A42" s="46">
        <v>9</v>
      </c>
      <c r="B42" s="46" t="s">
        <v>305</v>
      </c>
      <c r="C42" s="46"/>
      <c r="D42" s="46" t="s">
        <v>693</v>
      </c>
      <c r="E42" s="46" t="s">
        <v>720</v>
      </c>
      <c r="F42" s="49">
        <v>1.5347222222222223</v>
      </c>
      <c r="G42">
        <v>11</v>
      </c>
      <c r="H42" s="4">
        <f t="shared" si="2"/>
        <v>19</v>
      </c>
    </row>
    <row r="43" spans="1:8" ht="13.5" customHeight="1">
      <c r="A43" s="46">
        <v>10</v>
      </c>
      <c r="B43" s="46" t="s">
        <v>816</v>
      </c>
      <c r="C43" s="46">
        <v>67</v>
      </c>
      <c r="D43" s="46" t="s">
        <v>691</v>
      </c>
      <c r="E43" s="46" t="s">
        <v>722</v>
      </c>
      <c r="F43" s="49">
        <v>1.6097222222222223</v>
      </c>
      <c r="G43">
        <v>10</v>
      </c>
      <c r="H43" s="4">
        <f t="shared" si="2"/>
        <v>17</v>
      </c>
    </row>
    <row r="44" spans="1:8" ht="13.5" customHeight="1">
      <c r="A44" s="46">
        <v>11</v>
      </c>
      <c r="B44" s="46" t="s">
        <v>799</v>
      </c>
      <c r="C44" s="46">
        <v>6</v>
      </c>
      <c r="D44" s="46" t="s">
        <v>691</v>
      </c>
      <c r="E44" s="46" t="s">
        <v>722</v>
      </c>
      <c r="F44" s="49">
        <v>1.7166666666666668</v>
      </c>
      <c r="G44">
        <v>9</v>
      </c>
      <c r="H44" s="4">
        <f t="shared" si="2"/>
        <v>16</v>
      </c>
    </row>
    <row r="45" spans="1:8" ht="13.5" customHeight="1">
      <c r="A45" s="46">
        <v>12</v>
      </c>
      <c r="B45" s="46" t="s">
        <v>255</v>
      </c>
      <c r="C45" s="46"/>
      <c r="D45" s="46" t="s">
        <v>688</v>
      </c>
      <c r="E45" s="46" t="s">
        <v>720</v>
      </c>
      <c r="F45" s="49">
        <v>1.9590277777777778</v>
      </c>
      <c r="G45">
        <v>8</v>
      </c>
      <c r="H45" s="4">
        <f t="shared" si="2"/>
        <v>14</v>
      </c>
    </row>
    <row r="46" spans="1:8" ht="13.5" customHeight="1">
      <c r="A46" s="46">
        <v>13</v>
      </c>
      <c r="B46" s="46" t="s">
        <v>695</v>
      </c>
      <c r="C46" s="46">
        <v>8</v>
      </c>
      <c r="D46" s="46" t="s">
        <v>691</v>
      </c>
      <c r="E46" s="46" t="s">
        <v>722</v>
      </c>
      <c r="F46" s="49">
        <v>2.0111111111111111</v>
      </c>
      <c r="G46">
        <v>7</v>
      </c>
      <c r="H46" s="4">
        <f t="shared" si="2"/>
        <v>12</v>
      </c>
    </row>
    <row r="47" spans="1:8" ht="13.5" customHeight="1">
      <c r="A47" s="46">
        <v>14</v>
      </c>
      <c r="B47" s="46" t="s">
        <v>877</v>
      </c>
      <c r="C47" s="46">
        <v>8</v>
      </c>
      <c r="D47" s="46" t="s">
        <v>878</v>
      </c>
      <c r="E47" s="46" t="s">
        <v>722</v>
      </c>
      <c r="F47" s="49">
        <v>2.1465277777777776</v>
      </c>
      <c r="G47">
        <v>6</v>
      </c>
      <c r="H47" s="4">
        <f t="shared" si="2"/>
        <v>11</v>
      </c>
    </row>
    <row r="48" spans="1:8" ht="13.5" customHeight="1">
      <c r="A48" s="46">
        <v>15</v>
      </c>
      <c r="B48" s="46" t="s">
        <v>879</v>
      </c>
      <c r="C48" s="46">
        <v>10</v>
      </c>
      <c r="D48" s="46" t="s">
        <v>878</v>
      </c>
      <c r="E48" s="46" t="s">
        <v>722</v>
      </c>
      <c r="F48" s="49">
        <v>2.1645833333333333</v>
      </c>
      <c r="G48">
        <v>5</v>
      </c>
      <c r="H48" s="4">
        <f t="shared" si="2"/>
        <v>9</v>
      </c>
    </row>
    <row r="49" spans="1:8" ht="13.5" customHeight="1">
      <c r="A49" s="46">
        <v>16</v>
      </c>
      <c r="B49" s="46" t="s">
        <v>391</v>
      </c>
      <c r="C49" s="46">
        <v>61</v>
      </c>
      <c r="D49" s="46" t="s">
        <v>878</v>
      </c>
      <c r="E49" s="46" t="s">
        <v>722</v>
      </c>
      <c r="F49" s="49">
        <v>2.1673611111111111</v>
      </c>
      <c r="G49">
        <v>4</v>
      </c>
      <c r="H49" s="4">
        <f t="shared" si="2"/>
        <v>7</v>
      </c>
    </row>
    <row r="50" spans="1:8" ht="13.5" customHeight="1">
      <c r="A50" s="46">
        <v>17</v>
      </c>
      <c r="B50" s="46" t="s">
        <v>880</v>
      </c>
      <c r="C50" s="46"/>
      <c r="D50" s="46" t="s">
        <v>693</v>
      </c>
      <c r="E50" s="46" t="s">
        <v>720</v>
      </c>
      <c r="F50" s="49">
        <v>2.3263888888888888</v>
      </c>
      <c r="G50">
        <v>3</v>
      </c>
      <c r="H50" s="4">
        <f t="shared" si="2"/>
        <v>6</v>
      </c>
    </row>
    <row r="51" spans="1:8" ht="13.5" customHeight="1">
      <c r="A51" s="46">
        <v>18</v>
      </c>
      <c r="B51" s="46" t="s">
        <v>633</v>
      </c>
      <c r="C51" s="46"/>
      <c r="D51" s="46" t="s">
        <v>693</v>
      </c>
      <c r="E51" s="46" t="s">
        <v>720</v>
      </c>
      <c r="F51" s="50">
        <v>6.7048611111111114E-2</v>
      </c>
      <c r="G51">
        <v>2</v>
      </c>
      <c r="H51" s="4">
        <f t="shared" si="2"/>
        <v>4</v>
      </c>
    </row>
    <row r="52" spans="1:8" ht="13.5" customHeight="1">
      <c r="A52" s="46">
        <v>19</v>
      </c>
      <c r="B52" s="46" t="s">
        <v>632</v>
      </c>
      <c r="C52" s="46"/>
      <c r="D52" s="46" t="s">
        <v>693</v>
      </c>
      <c r="E52" s="46" t="s">
        <v>720</v>
      </c>
      <c r="F52" s="50">
        <v>6.7199074074074064E-2</v>
      </c>
      <c r="G52">
        <v>1</v>
      </c>
      <c r="H52" s="4">
        <f>INT(G52*(D$32/G$34))+1</f>
        <v>2</v>
      </c>
    </row>
    <row r="53" spans="1:8" ht="13.5" customHeight="1">
      <c r="A53" s="46"/>
    </row>
    <row r="54" spans="1:8" s="1" customFormat="1" ht="13.5" customHeight="1">
      <c r="A54" s="55" t="s">
        <v>881</v>
      </c>
      <c r="B54" s="55" t="s">
        <v>882</v>
      </c>
      <c r="C54" s="55" t="s">
        <v>821</v>
      </c>
      <c r="D54" s="55">
        <v>36</v>
      </c>
    </row>
    <row r="55" spans="1:8" ht="13.5" customHeight="1">
      <c r="A55" s="47" t="s">
        <v>682</v>
      </c>
      <c r="B55" s="47" t="s">
        <v>216</v>
      </c>
      <c r="C55" s="47" t="s">
        <v>683</v>
      </c>
      <c r="D55" s="47" t="s">
        <v>217</v>
      </c>
      <c r="E55" s="47" t="s">
        <v>684</v>
      </c>
      <c r="F55" s="47" t="s">
        <v>685</v>
      </c>
      <c r="G55" s="47"/>
    </row>
    <row r="56" spans="1:8" ht="13.5" customHeight="1">
      <c r="A56" s="46">
        <v>1</v>
      </c>
      <c r="B56" s="46" t="s">
        <v>327</v>
      </c>
      <c r="C56" s="46">
        <v>3</v>
      </c>
      <c r="D56" s="46" t="s">
        <v>688</v>
      </c>
      <c r="E56" s="46" t="s">
        <v>737</v>
      </c>
      <c r="F56" s="49">
        <v>1.0736111111111111</v>
      </c>
      <c r="G56">
        <v>16</v>
      </c>
      <c r="H56" s="4">
        <f>INT(G56*(D$54/G$56))+1+1</f>
        <v>38</v>
      </c>
    </row>
    <row r="57" spans="1:8" ht="13.5" customHeight="1">
      <c r="A57" s="46">
        <v>2</v>
      </c>
      <c r="B57" s="46" t="s">
        <v>735</v>
      </c>
      <c r="C57" s="46">
        <v>51</v>
      </c>
      <c r="D57" s="46" t="s">
        <v>736</v>
      </c>
      <c r="E57" s="46" t="s">
        <v>734</v>
      </c>
      <c r="F57" s="49">
        <v>1.4930555555555556</v>
      </c>
      <c r="G57">
        <v>15</v>
      </c>
      <c r="H57" s="4">
        <f t="shared" ref="H57:H70" si="3">INT(G57*(D$54/G$56))+1</f>
        <v>34</v>
      </c>
    </row>
    <row r="58" spans="1:8" ht="13.5" customHeight="1">
      <c r="A58" s="46">
        <v>3</v>
      </c>
      <c r="B58" s="46" t="s">
        <v>658</v>
      </c>
      <c r="C58" s="46">
        <v>81</v>
      </c>
      <c r="D58" s="46" t="s">
        <v>823</v>
      </c>
      <c r="E58" s="46" t="s">
        <v>734</v>
      </c>
      <c r="F58" s="49">
        <v>1.5250000000000001</v>
      </c>
      <c r="G58">
        <v>14</v>
      </c>
      <c r="H58" s="4">
        <f t="shared" si="3"/>
        <v>32</v>
      </c>
    </row>
    <row r="59" spans="1:8" ht="13.5" customHeight="1">
      <c r="A59" s="46">
        <v>4</v>
      </c>
      <c r="B59" s="46" t="s">
        <v>352</v>
      </c>
      <c r="C59" s="46">
        <v>69</v>
      </c>
      <c r="D59" s="46" t="s">
        <v>824</v>
      </c>
      <c r="E59" s="46" t="s">
        <v>734</v>
      </c>
      <c r="F59" s="49">
        <v>1.6833333333333333</v>
      </c>
      <c r="G59">
        <v>13</v>
      </c>
      <c r="H59" s="4">
        <f t="shared" si="3"/>
        <v>30</v>
      </c>
    </row>
    <row r="60" spans="1:8" ht="13.5" customHeight="1">
      <c r="A60" s="46">
        <v>5</v>
      </c>
      <c r="B60" s="46" t="s">
        <v>724</v>
      </c>
      <c r="C60" s="46">
        <v>60</v>
      </c>
      <c r="D60" s="46" t="s">
        <v>725</v>
      </c>
      <c r="E60" s="46" t="s">
        <v>734</v>
      </c>
      <c r="F60" s="49">
        <v>1.7069444444444446</v>
      </c>
      <c r="G60">
        <v>12</v>
      </c>
      <c r="H60" s="4">
        <f t="shared" si="3"/>
        <v>28</v>
      </c>
    </row>
    <row r="61" spans="1:8" ht="13.5" customHeight="1">
      <c r="A61" s="46">
        <v>6</v>
      </c>
      <c r="B61" s="46" t="s">
        <v>394</v>
      </c>
      <c r="C61" s="46">
        <v>51</v>
      </c>
      <c r="D61" s="46" t="s">
        <v>836</v>
      </c>
      <c r="E61" s="46" t="s">
        <v>734</v>
      </c>
      <c r="F61" s="49">
        <v>1.7194444444444443</v>
      </c>
      <c r="G61">
        <v>11</v>
      </c>
      <c r="H61" s="4">
        <f t="shared" si="3"/>
        <v>25</v>
      </c>
    </row>
    <row r="62" spans="1:8" ht="13.5" customHeight="1">
      <c r="A62" s="46">
        <v>7</v>
      </c>
      <c r="B62" s="46" t="s">
        <v>726</v>
      </c>
      <c r="C62" s="46">
        <v>58</v>
      </c>
      <c r="D62" s="46" t="s">
        <v>688</v>
      </c>
      <c r="E62" s="46" t="s">
        <v>734</v>
      </c>
      <c r="F62" s="49">
        <v>1.9569444444444446</v>
      </c>
      <c r="G62">
        <v>10</v>
      </c>
      <c r="H62" s="4">
        <f t="shared" si="3"/>
        <v>23</v>
      </c>
    </row>
    <row r="63" spans="1:8" ht="13.5" customHeight="1">
      <c r="A63" s="46">
        <v>8</v>
      </c>
      <c r="B63" s="46" t="s">
        <v>883</v>
      </c>
      <c r="C63" s="46">
        <v>78</v>
      </c>
      <c r="D63" s="46" t="s">
        <v>746</v>
      </c>
      <c r="E63" s="46" t="s">
        <v>734</v>
      </c>
      <c r="F63" s="49">
        <v>2.0249999999999999</v>
      </c>
      <c r="G63">
        <v>9</v>
      </c>
      <c r="H63" s="4">
        <f t="shared" si="3"/>
        <v>21</v>
      </c>
    </row>
    <row r="64" spans="1:8" ht="13.5" customHeight="1">
      <c r="A64" s="46">
        <v>9</v>
      </c>
      <c r="B64" s="46" t="s">
        <v>333</v>
      </c>
      <c r="C64" s="46">
        <v>39</v>
      </c>
      <c r="D64" s="46" t="s">
        <v>706</v>
      </c>
      <c r="E64" s="46" t="s">
        <v>734</v>
      </c>
      <c r="F64" s="49">
        <v>2.1243055555555554</v>
      </c>
      <c r="G64">
        <v>8</v>
      </c>
      <c r="H64" s="4">
        <f t="shared" si="3"/>
        <v>19</v>
      </c>
    </row>
    <row r="65" spans="1:8" ht="13.5" customHeight="1">
      <c r="A65" s="46">
        <v>10</v>
      </c>
      <c r="B65" s="46" t="s">
        <v>739</v>
      </c>
      <c r="C65" s="46">
        <v>44</v>
      </c>
      <c r="D65" s="46" t="s">
        <v>706</v>
      </c>
      <c r="E65" s="46" t="s">
        <v>734</v>
      </c>
      <c r="F65" s="49">
        <v>2.2791666666666668</v>
      </c>
      <c r="G65">
        <v>7</v>
      </c>
      <c r="H65" s="4">
        <f t="shared" si="3"/>
        <v>16</v>
      </c>
    </row>
    <row r="66" spans="1:8" ht="13.5" customHeight="1">
      <c r="A66" s="46">
        <v>11</v>
      </c>
      <c r="B66" s="46" t="s">
        <v>334</v>
      </c>
      <c r="C66" s="46">
        <v>43</v>
      </c>
      <c r="D66" s="46" t="s">
        <v>736</v>
      </c>
      <c r="E66" s="46" t="s">
        <v>734</v>
      </c>
      <c r="F66" s="50">
        <v>4.2638888888888893E-2</v>
      </c>
      <c r="G66">
        <v>6</v>
      </c>
      <c r="H66" s="4">
        <f t="shared" si="3"/>
        <v>14</v>
      </c>
    </row>
    <row r="67" spans="1:8" ht="13.5" customHeight="1">
      <c r="A67" s="46">
        <v>12</v>
      </c>
      <c r="B67" s="46" t="s">
        <v>884</v>
      </c>
      <c r="C67" s="46"/>
      <c r="D67" s="46" t="s">
        <v>693</v>
      </c>
      <c r="E67" s="46" t="s">
        <v>737</v>
      </c>
      <c r="F67" s="50">
        <v>4.3437499999999997E-2</v>
      </c>
      <c r="G67">
        <v>5</v>
      </c>
      <c r="H67" s="4">
        <f t="shared" si="3"/>
        <v>12</v>
      </c>
    </row>
    <row r="68" spans="1:8" ht="13.5" customHeight="1">
      <c r="A68" s="46">
        <v>13</v>
      </c>
      <c r="B68" s="46" t="s">
        <v>885</v>
      </c>
      <c r="C68" s="46">
        <v>54</v>
      </c>
      <c r="D68" s="46" t="s">
        <v>736</v>
      </c>
      <c r="E68" s="46" t="s">
        <v>734</v>
      </c>
      <c r="F68" s="50">
        <v>4.4548611111111108E-2</v>
      </c>
      <c r="G68">
        <v>4</v>
      </c>
      <c r="H68" s="4">
        <f t="shared" si="3"/>
        <v>10</v>
      </c>
    </row>
    <row r="69" spans="1:8" ht="13.5" customHeight="1">
      <c r="A69" s="46">
        <v>14</v>
      </c>
      <c r="B69" s="46" t="s">
        <v>309</v>
      </c>
      <c r="C69" s="46">
        <v>5</v>
      </c>
      <c r="D69" s="46" t="s">
        <v>688</v>
      </c>
      <c r="E69" s="46" t="s">
        <v>737</v>
      </c>
      <c r="F69" s="50">
        <v>5.6145833333333339E-2</v>
      </c>
      <c r="G69">
        <v>3</v>
      </c>
      <c r="H69" s="4">
        <f t="shared" si="3"/>
        <v>7</v>
      </c>
    </row>
    <row r="70" spans="1:8" ht="13.5" customHeight="1">
      <c r="A70" s="46">
        <v>15</v>
      </c>
      <c r="B70" s="46" t="s">
        <v>886</v>
      </c>
      <c r="C70" s="46">
        <v>42</v>
      </c>
      <c r="D70" s="46" t="s">
        <v>706</v>
      </c>
      <c r="E70" s="46" t="s">
        <v>734</v>
      </c>
      <c r="F70" s="50">
        <v>6.33912037037037E-2</v>
      </c>
      <c r="G70">
        <v>2</v>
      </c>
      <c r="H70" s="4">
        <f t="shared" si="3"/>
        <v>5</v>
      </c>
    </row>
    <row r="71" spans="1:8" ht="13.5" customHeight="1">
      <c r="A71" s="46">
        <v>16</v>
      </c>
      <c r="B71" s="46" t="s">
        <v>748</v>
      </c>
      <c r="C71" s="46">
        <v>68</v>
      </c>
      <c r="D71" s="46" t="s">
        <v>746</v>
      </c>
      <c r="E71" s="46" t="s">
        <v>737</v>
      </c>
      <c r="F71" s="50">
        <v>7.4004629629629629E-2</v>
      </c>
      <c r="G71">
        <v>1</v>
      </c>
      <c r="H71" s="4">
        <f>INT(G71*(D$54/G$56))+1</f>
        <v>3</v>
      </c>
    </row>
    <row r="72" spans="1:8" ht="13.5" customHeight="1">
      <c r="A72" s="46"/>
    </row>
    <row r="73" spans="1:8" s="1" customFormat="1" ht="13.5" customHeight="1">
      <c r="A73" s="55" t="s">
        <v>887</v>
      </c>
      <c r="B73" s="55" t="s">
        <v>888</v>
      </c>
      <c r="C73" s="55" t="s">
        <v>889</v>
      </c>
      <c r="D73" s="55">
        <v>40</v>
      </c>
    </row>
    <row r="74" spans="1:8" ht="13.5" customHeight="1">
      <c r="A74" s="47" t="s">
        <v>682</v>
      </c>
      <c r="B74" s="47" t="s">
        <v>216</v>
      </c>
      <c r="C74" s="47" t="s">
        <v>683</v>
      </c>
      <c r="D74" s="47" t="s">
        <v>217</v>
      </c>
      <c r="E74" s="47" t="s">
        <v>684</v>
      </c>
      <c r="F74" s="47" t="s">
        <v>685</v>
      </c>
      <c r="G74" s="47"/>
    </row>
    <row r="75" spans="1:8" ht="13.5" customHeight="1">
      <c r="A75" s="46">
        <v>1</v>
      </c>
      <c r="B75" s="46" t="s">
        <v>890</v>
      </c>
      <c r="C75" s="46">
        <v>82</v>
      </c>
      <c r="D75" s="46" t="s">
        <v>746</v>
      </c>
      <c r="E75" s="46" t="s">
        <v>745</v>
      </c>
      <c r="F75" s="49">
        <v>1.5798611111111109</v>
      </c>
      <c r="G75">
        <v>9</v>
      </c>
      <c r="H75" s="4">
        <f>INT(G75*(D$73/G$75))+1+1</f>
        <v>42</v>
      </c>
    </row>
    <row r="76" spans="1:8" ht="13.5" customHeight="1">
      <c r="A76" s="46">
        <v>2</v>
      </c>
      <c r="B76" s="46" t="s">
        <v>409</v>
      </c>
      <c r="C76" s="46">
        <v>79</v>
      </c>
      <c r="D76" s="46" t="s">
        <v>817</v>
      </c>
      <c r="E76" s="46" t="s">
        <v>747</v>
      </c>
      <c r="F76" s="49">
        <v>1.6895833333333332</v>
      </c>
      <c r="G76">
        <v>8</v>
      </c>
      <c r="H76" s="4">
        <f t="shared" ref="H76:H82" si="4">INT(G76*(D$73/G$75))+1</f>
        <v>36</v>
      </c>
    </row>
    <row r="77" spans="1:8" ht="13.5" customHeight="1">
      <c r="A77" s="46">
        <v>3</v>
      </c>
      <c r="B77" s="46" t="s">
        <v>327</v>
      </c>
      <c r="C77" s="46">
        <v>3</v>
      </c>
      <c r="D77" s="46" t="s">
        <v>688</v>
      </c>
      <c r="E77" s="46" t="s">
        <v>745</v>
      </c>
      <c r="F77" s="49">
        <v>2.0124999999999997</v>
      </c>
      <c r="G77">
        <v>7</v>
      </c>
      <c r="H77" s="4">
        <f t="shared" si="4"/>
        <v>32</v>
      </c>
    </row>
    <row r="78" spans="1:8" ht="13.5" customHeight="1">
      <c r="A78" s="46">
        <v>4</v>
      </c>
      <c r="B78" s="46" t="s">
        <v>744</v>
      </c>
      <c r="C78" s="46">
        <v>73</v>
      </c>
      <c r="D78" s="46" t="s">
        <v>727</v>
      </c>
      <c r="E78" s="46" t="s">
        <v>745</v>
      </c>
      <c r="F78" s="49">
        <v>2.03125</v>
      </c>
      <c r="G78">
        <v>6</v>
      </c>
      <c r="H78" s="4">
        <f t="shared" si="4"/>
        <v>27</v>
      </c>
    </row>
    <row r="79" spans="1:8" ht="13.5" customHeight="1">
      <c r="A79" s="46">
        <v>5</v>
      </c>
      <c r="B79" s="46" t="s">
        <v>891</v>
      </c>
      <c r="C79" s="46">
        <v>77</v>
      </c>
      <c r="D79" s="46" t="s">
        <v>746</v>
      </c>
      <c r="E79" s="46" t="s">
        <v>745</v>
      </c>
      <c r="F79" s="49">
        <v>2.1180555555555558</v>
      </c>
      <c r="G79">
        <v>5</v>
      </c>
      <c r="H79" s="4">
        <f t="shared" si="4"/>
        <v>23</v>
      </c>
    </row>
    <row r="80" spans="1:8" ht="13.5" customHeight="1">
      <c r="A80" s="46">
        <v>6</v>
      </c>
      <c r="B80" s="46" t="s">
        <v>812</v>
      </c>
      <c r="C80" s="46">
        <v>70</v>
      </c>
      <c r="D80" s="46" t="s">
        <v>813</v>
      </c>
      <c r="E80" s="46" t="s">
        <v>745</v>
      </c>
      <c r="F80" s="49">
        <v>2.2326388888888888</v>
      </c>
      <c r="G80">
        <v>4</v>
      </c>
      <c r="H80" s="4">
        <f t="shared" si="4"/>
        <v>18</v>
      </c>
    </row>
    <row r="81" spans="1:8" ht="13.5" customHeight="1">
      <c r="A81" s="46">
        <v>7</v>
      </c>
      <c r="B81" s="46" t="s">
        <v>724</v>
      </c>
      <c r="C81" s="46">
        <v>60</v>
      </c>
      <c r="D81" s="46" t="s">
        <v>725</v>
      </c>
      <c r="E81" s="46" t="s">
        <v>747</v>
      </c>
      <c r="F81" s="49">
        <v>2.3131944444444446</v>
      </c>
      <c r="G81">
        <v>3</v>
      </c>
      <c r="H81" s="4">
        <f t="shared" si="4"/>
        <v>14</v>
      </c>
    </row>
    <row r="82" spans="1:8" ht="13.5" customHeight="1">
      <c r="A82" s="46">
        <v>8</v>
      </c>
      <c r="B82" s="46" t="s">
        <v>234</v>
      </c>
      <c r="C82" s="46">
        <v>7</v>
      </c>
      <c r="D82" s="46" t="s">
        <v>688</v>
      </c>
      <c r="E82" s="46" t="s">
        <v>747</v>
      </c>
      <c r="F82" s="49">
        <v>2.3236111111111111</v>
      </c>
      <c r="G82">
        <v>2</v>
      </c>
      <c r="H82" s="4">
        <f t="shared" si="4"/>
        <v>9</v>
      </c>
    </row>
    <row r="83" spans="1:8" ht="13.5" customHeight="1">
      <c r="A83" s="46">
        <v>9</v>
      </c>
      <c r="B83" s="46" t="s">
        <v>656</v>
      </c>
      <c r="C83" s="46">
        <v>70</v>
      </c>
      <c r="D83" s="46" t="s">
        <v>892</v>
      </c>
      <c r="E83" s="46" t="s">
        <v>745</v>
      </c>
      <c r="F83" s="50">
        <v>5.5219907407407405E-2</v>
      </c>
      <c r="G83">
        <v>1</v>
      </c>
      <c r="H83" s="4">
        <f>INT(G83*(D$73/G$75))+1</f>
        <v>5</v>
      </c>
    </row>
    <row r="84" spans="1:8" ht="13.5" customHeight="1">
      <c r="A84" s="46"/>
    </row>
    <row r="85" spans="1:8" s="1" customFormat="1" ht="13.5" customHeight="1">
      <c r="A85" s="55" t="s">
        <v>893</v>
      </c>
      <c r="B85" s="55" t="s">
        <v>894</v>
      </c>
      <c r="C85" s="55" t="s">
        <v>751</v>
      </c>
      <c r="D85" s="55">
        <v>44</v>
      </c>
    </row>
    <row r="86" spans="1:8" ht="13.5" customHeight="1">
      <c r="A86" s="47" t="s">
        <v>682</v>
      </c>
      <c r="B86" s="47" t="s">
        <v>216</v>
      </c>
      <c r="C86" s="47" t="s">
        <v>683</v>
      </c>
      <c r="D86" s="47" t="s">
        <v>217</v>
      </c>
      <c r="E86" s="47" t="s">
        <v>684</v>
      </c>
      <c r="F86" s="47" t="s">
        <v>685</v>
      </c>
      <c r="G86" s="47"/>
    </row>
    <row r="87" spans="1:8" ht="13.5" customHeight="1">
      <c r="A87" s="46">
        <v>1</v>
      </c>
      <c r="B87" s="46" t="s">
        <v>410</v>
      </c>
      <c r="C87" s="46">
        <v>75</v>
      </c>
      <c r="D87" s="46" t="s">
        <v>691</v>
      </c>
      <c r="E87" s="46" t="s">
        <v>752</v>
      </c>
      <c r="F87" s="50">
        <v>4.449074074074074E-2</v>
      </c>
      <c r="G87">
        <v>7</v>
      </c>
      <c r="H87" s="4">
        <f>INT(G87*(D$85/G$87))+1+1</f>
        <v>46</v>
      </c>
    </row>
    <row r="88" spans="1:8" ht="13.5" customHeight="1">
      <c r="A88" s="46">
        <v>2</v>
      </c>
      <c r="B88" s="46" t="s">
        <v>384</v>
      </c>
      <c r="C88" s="46">
        <v>82</v>
      </c>
      <c r="D88" s="46" t="s">
        <v>817</v>
      </c>
      <c r="E88" s="46" t="s">
        <v>752</v>
      </c>
      <c r="F88" s="50">
        <v>4.6307870370370374E-2</v>
      </c>
      <c r="G88">
        <v>6</v>
      </c>
      <c r="H88" s="4">
        <f t="shared" ref="H88:H92" si="5">INT(G88*(D$85/G$87))+1</f>
        <v>38</v>
      </c>
    </row>
    <row r="89" spans="1:8" ht="13.5" customHeight="1">
      <c r="A89" s="46">
        <v>3</v>
      </c>
      <c r="B89" s="46" t="s">
        <v>895</v>
      </c>
      <c r="C89" s="46">
        <v>75</v>
      </c>
      <c r="D89" s="46" t="s">
        <v>691</v>
      </c>
      <c r="E89" s="46" t="s">
        <v>752</v>
      </c>
      <c r="F89" s="50">
        <v>5.3333333333333337E-2</v>
      </c>
      <c r="G89">
        <v>5</v>
      </c>
      <c r="H89" s="4">
        <f t="shared" si="5"/>
        <v>32</v>
      </c>
    </row>
    <row r="90" spans="1:8" ht="13.5" customHeight="1">
      <c r="A90" s="46">
        <v>4</v>
      </c>
      <c r="B90" s="46" t="s">
        <v>735</v>
      </c>
      <c r="C90" s="46">
        <v>51</v>
      </c>
      <c r="D90" s="46" t="s">
        <v>736</v>
      </c>
      <c r="E90" s="46" t="s">
        <v>753</v>
      </c>
      <c r="F90" s="50">
        <v>5.5983796296296295E-2</v>
      </c>
      <c r="G90">
        <v>4</v>
      </c>
      <c r="H90" s="4">
        <f t="shared" si="5"/>
        <v>26</v>
      </c>
    </row>
    <row r="91" spans="1:8" ht="13.5" customHeight="1">
      <c r="A91" s="46">
        <v>5</v>
      </c>
      <c r="B91" s="46" t="s">
        <v>394</v>
      </c>
      <c r="C91" s="46">
        <v>51</v>
      </c>
      <c r="D91" s="46" t="s">
        <v>836</v>
      </c>
      <c r="E91" s="46" t="s">
        <v>753</v>
      </c>
      <c r="F91" s="50">
        <v>6.083333333333333E-2</v>
      </c>
      <c r="G91">
        <v>3</v>
      </c>
      <c r="H91" s="4">
        <f t="shared" si="5"/>
        <v>19</v>
      </c>
    </row>
    <row r="92" spans="1:8" ht="13.5" customHeight="1">
      <c r="A92" s="46">
        <v>6</v>
      </c>
      <c r="B92" s="46" t="s">
        <v>716</v>
      </c>
      <c r="C92" s="46">
        <v>64</v>
      </c>
      <c r="D92" s="46" t="s">
        <v>697</v>
      </c>
      <c r="E92" s="46" t="s">
        <v>752</v>
      </c>
      <c r="F92" s="50">
        <v>7.4571759259259254E-2</v>
      </c>
      <c r="G92">
        <v>2</v>
      </c>
      <c r="H92" s="4">
        <f t="shared" si="5"/>
        <v>13</v>
      </c>
    </row>
    <row r="93" spans="1:8" ht="13.5" customHeight="1">
      <c r="A93" s="46">
        <v>7</v>
      </c>
      <c r="B93" s="46" t="s">
        <v>896</v>
      </c>
      <c r="C93" s="46">
        <v>70</v>
      </c>
      <c r="D93" s="46" t="s">
        <v>693</v>
      </c>
      <c r="E93" s="46" t="s">
        <v>753</v>
      </c>
      <c r="F93" s="50">
        <v>8.4178240740740748E-2</v>
      </c>
      <c r="G93">
        <v>1</v>
      </c>
      <c r="H93" s="4">
        <f>INT(G93*(D$85/G$87))+1</f>
        <v>7</v>
      </c>
    </row>
    <row r="94" spans="1:8" ht="13.5" customHeight="1">
      <c r="A94" s="46"/>
    </row>
    <row r="95" spans="1:8" s="1" customFormat="1" ht="13.5" customHeight="1">
      <c r="A95" s="55" t="s">
        <v>897</v>
      </c>
      <c r="B95" s="55" t="s">
        <v>898</v>
      </c>
      <c r="C95" s="55" t="s">
        <v>761</v>
      </c>
      <c r="D95" s="55">
        <v>48</v>
      </c>
    </row>
    <row r="96" spans="1:8" ht="13.5" customHeight="1">
      <c r="A96" s="47" t="s">
        <v>682</v>
      </c>
      <c r="B96" s="47" t="s">
        <v>216</v>
      </c>
      <c r="C96" s="47" t="s">
        <v>683</v>
      </c>
      <c r="D96" s="47" t="s">
        <v>217</v>
      </c>
      <c r="E96" s="47" t="s">
        <v>684</v>
      </c>
      <c r="F96" s="47" t="s">
        <v>685</v>
      </c>
      <c r="G96" s="47"/>
    </row>
    <row r="97" spans="1:8" ht="13.5" customHeight="1">
      <c r="A97" s="46">
        <v>1</v>
      </c>
      <c r="B97" s="46" t="s">
        <v>764</v>
      </c>
      <c r="C97" s="46">
        <v>77</v>
      </c>
      <c r="D97" s="46" t="s">
        <v>736</v>
      </c>
      <c r="E97" s="46" t="s">
        <v>763</v>
      </c>
      <c r="F97" s="50">
        <v>5.151620370370371E-2</v>
      </c>
      <c r="G97">
        <v>5</v>
      </c>
      <c r="H97" s="4">
        <f>INT(G97*(D$95/G$97))+1+1</f>
        <v>50</v>
      </c>
    </row>
    <row r="98" spans="1:8" ht="13.5" customHeight="1">
      <c r="A98" s="46">
        <v>2</v>
      </c>
      <c r="B98" s="46" t="s">
        <v>315</v>
      </c>
      <c r="C98" s="46">
        <v>77</v>
      </c>
      <c r="D98" s="46" t="s">
        <v>686</v>
      </c>
      <c r="E98" s="46" t="s">
        <v>763</v>
      </c>
      <c r="F98" s="50">
        <v>5.7013888888888892E-2</v>
      </c>
      <c r="G98">
        <v>4</v>
      </c>
      <c r="H98" s="4">
        <f t="shared" ref="H98:H100" si="6">INT(G98*(D$95/G$97))+1</f>
        <v>39</v>
      </c>
    </row>
    <row r="99" spans="1:8" ht="13.5" customHeight="1">
      <c r="A99" s="46">
        <v>3</v>
      </c>
      <c r="B99" s="46" t="s">
        <v>721</v>
      </c>
      <c r="C99" s="46">
        <v>8</v>
      </c>
      <c r="D99" s="46" t="s">
        <v>688</v>
      </c>
      <c r="E99" s="46" t="s">
        <v>765</v>
      </c>
      <c r="F99" s="50">
        <v>5.768518518518518E-2</v>
      </c>
      <c r="G99">
        <v>3</v>
      </c>
      <c r="H99" s="4">
        <f t="shared" si="6"/>
        <v>29</v>
      </c>
    </row>
    <row r="100" spans="1:8" ht="13.5" customHeight="1">
      <c r="A100" s="46">
        <v>4</v>
      </c>
      <c r="B100" s="46" t="s">
        <v>416</v>
      </c>
      <c r="C100" s="46">
        <v>72</v>
      </c>
      <c r="D100" s="46" t="s">
        <v>706</v>
      </c>
      <c r="E100" s="46" t="s">
        <v>763</v>
      </c>
      <c r="F100" s="50">
        <v>6.6886574074074071E-2</v>
      </c>
      <c r="G100">
        <v>2</v>
      </c>
      <c r="H100" s="4">
        <f t="shared" si="6"/>
        <v>20</v>
      </c>
    </row>
    <row r="101" spans="1:8" ht="13.5" customHeight="1">
      <c r="A101" s="46">
        <v>5</v>
      </c>
      <c r="B101" s="46" t="s">
        <v>417</v>
      </c>
      <c r="C101" s="46">
        <v>60</v>
      </c>
      <c r="D101" s="46" t="s">
        <v>697</v>
      </c>
      <c r="E101" s="46" t="s">
        <v>763</v>
      </c>
      <c r="F101" s="50">
        <v>0.10019675925925926</v>
      </c>
      <c r="G101">
        <v>1</v>
      </c>
      <c r="H101" s="4">
        <f>INT(G101*(D$95/G$97))+1</f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Pontszám</vt:lpstr>
      <vt:lpstr>ABC</vt:lpstr>
      <vt:lpstr>V-1</vt:lpstr>
      <vt:lpstr>V-2</vt:lpstr>
      <vt:lpstr>V-3</vt:lpstr>
      <vt:lpstr>V-4</vt:lpstr>
      <vt:lpstr>V-5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2019-03-11T06:57:52Z</dcterms:created>
  <dcterms:modified xsi:type="dcterms:W3CDTF">2019-07-03T08:59:47Z</dcterms:modified>
</cp:coreProperties>
</file>