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ontszam" sheetId="1" r:id="rId1"/>
    <sheet name="ABC" sheetId="2" r:id="rId2"/>
    <sheet name="V-1" sheetId="3" r:id="rId3"/>
    <sheet name="V-2" sheetId="4" r:id="rId4"/>
    <sheet name="V-3" sheetId="5" r:id="rId5"/>
    <sheet name="V-4" sheetId="6" r:id="rId6"/>
    <sheet name="V-5" sheetId="7" r:id="rId7"/>
  </sheets>
  <calcPr calcId="125725"/>
</workbook>
</file>

<file path=xl/calcChain.xml><?xml version="1.0" encoding="utf-8"?>
<calcChain xmlns="http://schemas.openxmlformats.org/spreadsheetml/2006/main">
  <c r="F160" i="1"/>
  <c r="F283"/>
  <c r="F68"/>
  <c r="F9"/>
  <c r="F41"/>
  <c r="F76"/>
  <c r="F300"/>
  <c r="F27"/>
  <c r="F172"/>
  <c r="F171"/>
  <c r="F138"/>
  <c r="F332"/>
  <c r="F37"/>
  <c r="F170"/>
  <c r="F223"/>
  <c r="F253"/>
  <c r="F31"/>
  <c r="F189"/>
  <c r="F203"/>
  <c r="F266"/>
  <c r="F151"/>
  <c r="F364"/>
  <c r="F104"/>
  <c r="F122"/>
  <c r="F339"/>
  <c r="F23"/>
  <c r="F209"/>
  <c r="F215"/>
  <c r="F252"/>
  <c r="F299"/>
  <c r="F182"/>
  <c r="F199"/>
  <c r="F145"/>
  <c r="F331"/>
  <c r="F150"/>
  <c r="F251"/>
  <c r="F359"/>
  <c r="F233"/>
  <c r="F144"/>
  <c r="F265"/>
  <c r="F222"/>
  <c r="F282"/>
  <c r="F85"/>
  <c r="F208"/>
  <c r="F322"/>
  <c r="F298"/>
  <c r="F346"/>
  <c r="F281"/>
  <c r="F181"/>
  <c r="F119"/>
  <c r="F95"/>
  <c r="F149"/>
  <c r="F159"/>
  <c r="F330"/>
  <c r="F221"/>
  <c r="F106"/>
  <c r="F239"/>
  <c r="F291"/>
  <c r="F188"/>
  <c r="F121"/>
  <c r="F115"/>
  <c r="F273"/>
  <c r="F34"/>
  <c r="F19"/>
  <c r="F114"/>
  <c r="F345"/>
  <c r="F187"/>
  <c r="F126"/>
  <c r="F186"/>
  <c r="F232"/>
  <c r="F310"/>
  <c r="F110"/>
  <c r="F264"/>
  <c r="F220"/>
  <c r="F250"/>
  <c r="F81"/>
  <c r="F363"/>
  <c r="F198"/>
  <c r="F11"/>
  <c r="F113"/>
  <c r="F73"/>
  <c r="F350"/>
  <c r="F30"/>
  <c r="F17"/>
  <c r="F349"/>
  <c r="F214"/>
  <c r="F28"/>
  <c r="F263"/>
  <c r="F272"/>
  <c r="F309"/>
  <c r="F176"/>
  <c r="F358"/>
  <c r="F357"/>
  <c r="F158"/>
  <c r="F137"/>
  <c r="F136"/>
  <c r="F207"/>
  <c r="F238"/>
  <c r="F338"/>
  <c r="F262"/>
  <c r="F344"/>
  <c r="F67"/>
  <c r="F105"/>
  <c r="F63"/>
  <c r="F42"/>
  <c r="F206"/>
  <c r="F169"/>
  <c r="F157"/>
  <c r="F261"/>
  <c r="F143"/>
  <c r="F131"/>
  <c r="F156"/>
  <c r="F329"/>
  <c r="F202"/>
  <c r="F297"/>
  <c r="F328"/>
  <c r="F271"/>
  <c r="F280"/>
  <c r="F279"/>
  <c r="F18"/>
  <c r="F321"/>
  <c r="F260"/>
  <c r="F296"/>
  <c r="F14"/>
  <c r="F58"/>
  <c r="F290"/>
  <c r="F343"/>
  <c r="F130"/>
  <c r="F356"/>
  <c r="F327"/>
  <c r="F103"/>
  <c r="F259"/>
  <c r="F48"/>
  <c r="F185"/>
  <c r="F94"/>
  <c r="F213"/>
  <c r="F337"/>
  <c r="F36"/>
  <c r="F197"/>
  <c r="F142"/>
  <c r="F320"/>
  <c r="F64"/>
  <c r="F75"/>
  <c r="F175"/>
  <c r="F237"/>
  <c r="F102"/>
  <c r="F84"/>
  <c r="F155"/>
  <c r="F184"/>
  <c r="F219"/>
  <c r="F112"/>
  <c r="F319"/>
  <c r="F101"/>
  <c r="F258"/>
  <c r="F257"/>
  <c r="F154"/>
  <c r="F99"/>
  <c r="F205"/>
  <c r="F326"/>
  <c r="F249"/>
  <c r="F318"/>
  <c r="F168"/>
  <c r="F125"/>
  <c r="F33"/>
  <c r="F336"/>
  <c r="F256"/>
  <c r="F308"/>
  <c r="F317"/>
  <c r="F270"/>
  <c r="F135"/>
  <c r="F74"/>
  <c r="F307"/>
  <c r="F306"/>
  <c r="F98"/>
  <c r="F196"/>
  <c r="F141"/>
  <c r="F49"/>
  <c r="F289"/>
  <c r="F8"/>
  <c r="F69"/>
  <c r="F204"/>
  <c r="F100"/>
  <c r="F195"/>
  <c r="F288"/>
  <c r="F201"/>
  <c r="F248"/>
  <c r="F335"/>
  <c r="F93"/>
  <c r="F148"/>
  <c r="F348"/>
  <c r="F287"/>
  <c r="F316"/>
  <c r="F231"/>
  <c r="F62"/>
  <c r="F43"/>
  <c r="F56"/>
  <c r="F71"/>
  <c r="F315"/>
  <c r="F305"/>
  <c r="F124"/>
  <c r="F118"/>
  <c r="F40"/>
  <c r="F167"/>
  <c r="F247"/>
  <c r="F117"/>
  <c r="F355"/>
  <c r="F212"/>
  <c r="F129"/>
  <c r="F304"/>
  <c r="F80"/>
  <c r="F12"/>
  <c r="F255"/>
  <c r="F278"/>
  <c r="F92"/>
  <c r="F211"/>
  <c r="F246"/>
  <c r="F295"/>
  <c r="F72"/>
  <c r="F128"/>
  <c r="F87"/>
  <c r="F96"/>
  <c r="F97"/>
  <c r="F354"/>
  <c r="F134"/>
  <c r="F140"/>
  <c r="F230"/>
  <c r="F79"/>
  <c r="F245"/>
  <c r="F65"/>
  <c r="F325"/>
  <c r="F180"/>
  <c r="F91"/>
  <c r="F314"/>
  <c r="F277"/>
  <c r="F109"/>
  <c r="F61"/>
  <c r="F286"/>
  <c r="F294"/>
  <c r="F210"/>
  <c r="F179"/>
  <c r="F86"/>
  <c r="F26"/>
  <c r="F47"/>
  <c r="F200"/>
  <c r="F55"/>
  <c r="F313"/>
  <c r="F276"/>
  <c r="F120"/>
  <c r="F21"/>
  <c r="F194"/>
  <c r="F218"/>
  <c r="F303"/>
  <c r="F229"/>
  <c r="F302"/>
  <c r="F166"/>
  <c r="F324"/>
  <c r="F70"/>
  <c r="F244"/>
  <c r="F39"/>
  <c r="F353"/>
  <c r="F123"/>
  <c r="F334"/>
  <c r="F269"/>
  <c r="F217"/>
  <c r="F54"/>
  <c r="F107"/>
  <c r="F90"/>
  <c r="F111"/>
  <c r="F52"/>
  <c r="F35"/>
  <c r="F133"/>
  <c r="F293"/>
  <c r="F362"/>
  <c r="F193"/>
  <c r="F13"/>
  <c r="F38"/>
  <c r="F174"/>
  <c r="F342"/>
  <c r="F32"/>
  <c r="F165"/>
  <c r="F285"/>
  <c r="F164"/>
  <c r="F228"/>
  <c r="F243"/>
  <c r="F50"/>
  <c r="F347"/>
  <c r="F352"/>
  <c r="F116"/>
  <c r="F178"/>
  <c r="F312"/>
  <c r="F254"/>
  <c r="F177"/>
  <c r="F242"/>
  <c r="F236"/>
  <c r="F147"/>
  <c r="F57"/>
  <c r="F83"/>
  <c r="F361"/>
  <c r="F323"/>
  <c r="F292"/>
  <c r="F192"/>
  <c r="F173"/>
  <c r="F25"/>
  <c r="F311"/>
  <c r="F108"/>
  <c r="F46"/>
  <c r="F60"/>
  <c r="F284"/>
  <c r="F301"/>
  <c r="F10"/>
  <c r="F44"/>
  <c r="F59"/>
  <c r="F82"/>
  <c r="F227"/>
  <c r="F163"/>
  <c r="F88"/>
  <c r="F51"/>
  <c r="F139"/>
  <c r="F20"/>
  <c r="F22"/>
  <c r="F226"/>
  <c r="F235"/>
  <c r="F78"/>
  <c r="F66"/>
  <c r="F225"/>
  <c r="F191"/>
  <c r="F162"/>
  <c r="F241"/>
  <c r="F146"/>
  <c r="F234"/>
  <c r="F77"/>
  <c r="F333"/>
  <c r="F132"/>
  <c r="F24"/>
  <c r="F360"/>
  <c r="F89"/>
  <c r="F127"/>
  <c r="F45"/>
  <c r="F161"/>
  <c r="F153"/>
  <c r="F240"/>
  <c r="F268"/>
  <c r="F190"/>
  <c r="F351"/>
  <c r="F29"/>
  <c r="F224"/>
  <c r="F152"/>
  <c r="F216"/>
  <c r="F267"/>
  <c r="F183"/>
  <c r="F275"/>
  <c r="F15"/>
  <c r="F341"/>
  <c r="F274"/>
  <c r="F340"/>
  <c r="F16"/>
  <c r="F53"/>
  <c r="G19" i="7"/>
  <c r="G164"/>
  <c r="F164"/>
  <c r="G163"/>
  <c r="F163"/>
  <c r="G162"/>
  <c r="F162"/>
  <c r="G161"/>
  <c r="F161"/>
  <c r="G160"/>
  <c r="F160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46"/>
  <c r="F46"/>
  <c r="G45"/>
  <c r="F45"/>
  <c r="G44"/>
  <c r="F44"/>
  <c r="G43"/>
  <c r="F43"/>
  <c r="G42"/>
  <c r="F42"/>
  <c r="F35"/>
  <c r="F34"/>
  <c r="F33"/>
  <c r="F32"/>
  <c r="F31"/>
  <c r="F30"/>
  <c r="F29"/>
  <c r="F28"/>
  <c r="F27"/>
  <c r="AC7" i="2"/>
  <c r="AB7"/>
  <c r="I129" i="6"/>
  <c r="H78" i="4"/>
  <c r="X7" i="2"/>
  <c r="W7"/>
  <c r="H135" i="6"/>
  <c r="H122"/>
  <c r="H121" s="1"/>
  <c r="H80"/>
  <c r="H79"/>
  <c r="H63"/>
  <c r="H40"/>
  <c r="H33"/>
  <c r="H32"/>
  <c r="E190" i="5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0"/>
  <c r="F60" s="1"/>
  <c r="E59"/>
  <c r="F59" s="1"/>
  <c r="E58"/>
  <c r="F58" s="1"/>
  <c r="E57"/>
  <c r="F57" s="1"/>
  <c r="E56"/>
  <c r="F56" s="1"/>
  <c r="E55"/>
  <c r="F55" s="1"/>
  <c r="E54"/>
  <c r="F54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G215" i="4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198"/>
  <c r="H198" s="1"/>
  <c r="G197"/>
  <c r="H197" s="1"/>
  <c r="G196"/>
  <c r="H196" s="1"/>
  <c r="G195"/>
  <c r="H195" s="1"/>
  <c r="G194"/>
  <c r="H194" s="1"/>
  <c r="G193"/>
  <c r="H193" s="1"/>
  <c r="G192"/>
  <c r="G191"/>
  <c r="G190"/>
  <c r="G189"/>
  <c r="G188"/>
  <c r="G187"/>
  <c r="G186"/>
  <c r="G185"/>
  <c r="G184"/>
  <c r="H184" s="1"/>
  <c r="G183"/>
  <c r="H183" s="1"/>
  <c r="G182"/>
  <c r="H192" s="1"/>
  <c r="G171"/>
  <c r="G170"/>
  <c r="G169"/>
  <c r="G168"/>
  <c r="G167"/>
  <c r="G166"/>
  <c r="G165"/>
  <c r="G164"/>
  <c r="G163"/>
  <c r="G162"/>
  <c r="G16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71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G103"/>
  <c r="G102"/>
  <c r="G101"/>
  <c r="G100"/>
  <c r="G99"/>
  <c r="G98"/>
  <c r="G97"/>
  <c r="G96"/>
  <c r="G95"/>
  <c r="G94"/>
  <c r="G93"/>
  <c r="G92"/>
  <c r="G91"/>
  <c r="H91" s="1"/>
  <c r="G90"/>
  <c r="H90" s="1"/>
  <c r="G89"/>
  <c r="H89" s="1"/>
  <c r="G88"/>
  <c r="H88" s="1"/>
  <c r="G87"/>
  <c r="H104" s="1"/>
  <c r="G79"/>
  <c r="G78"/>
  <c r="H77" s="1"/>
  <c r="G77"/>
  <c r="H76" s="1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F26" i="7" l="1"/>
  <c r="G20" i="4"/>
  <c r="H215"/>
  <c r="H87"/>
  <c r="H92"/>
  <c r="H93"/>
  <c r="H94"/>
  <c r="H95"/>
  <c r="H96"/>
  <c r="H97"/>
  <c r="H98"/>
  <c r="H99"/>
  <c r="H100"/>
  <c r="H101"/>
  <c r="H102"/>
  <c r="H103"/>
  <c r="H152"/>
  <c r="H161"/>
  <c r="H162"/>
  <c r="H163"/>
  <c r="H164"/>
  <c r="H165"/>
  <c r="H166"/>
  <c r="H167"/>
  <c r="H168"/>
  <c r="H169"/>
  <c r="H170"/>
  <c r="H182"/>
  <c r="H185"/>
  <c r="H186"/>
  <c r="H187"/>
  <c r="H188"/>
  <c r="H189"/>
  <c r="H190"/>
  <c r="H191"/>
  <c r="H31" i="6"/>
  <c r="H39"/>
  <c r="H62"/>
  <c r="H78"/>
  <c r="H103"/>
  <c r="H120"/>
  <c r="H134"/>
  <c r="F607" i="2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23"/>
  <c r="F189"/>
  <c r="F214"/>
  <c r="F213"/>
  <c r="F40"/>
  <c r="F207"/>
  <c r="F132"/>
  <c r="F319"/>
  <c r="F238"/>
  <c r="F126"/>
  <c r="F162"/>
  <c r="F60"/>
  <c r="F236"/>
  <c r="F280"/>
  <c r="F11"/>
  <c r="F81"/>
  <c r="F279"/>
  <c r="F182"/>
  <c r="F332"/>
  <c r="F244"/>
  <c r="F121"/>
  <c r="F257"/>
  <c r="F67"/>
  <c r="F78"/>
  <c r="F79"/>
  <c r="F318"/>
  <c r="F178"/>
  <c r="F235"/>
  <c r="F113"/>
  <c r="F148"/>
  <c r="F152"/>
  <c r="F149"/>
  <c r="F287"/>
  <c r="F346"/>
  <c r="F191"/>
  <c r="F194"/>
  <c r="F271"/>
  <c r="F195"/>
  <c r="F219"/>
  <c r="F218"/>
  <c r="F193"/>
  <c r="F215"/>
  <c r="F216"/>
  <c r="F217"/>
  <c r="F160"/>
  <c r="F266"/>
  <c r="F345"/>
  <c r="F209"/>
  <c r="F142"/>
  <c r="F331"/>
  <c r="F119"/>
  <c r="F102"/>
  <c r="F329"/>
  <c r="F327"/>
  <c r="F101"/>
  <c r="F15"/>
  <c r="F350"/>
  <c r="F26"/>
  <c r="F288"/>
  <c r="F264"/>
  <c r="F103"/>
  <c r="F66"/>
  <c r="F166"/>
  <c r="F128"/>
  <c r="F323"/>
  <c r="F16"/>
  <c r="F349"/>
  <c r="F114"/>
  <c r="F229"/>
  <c r="F364"/>
  <c r="F363"/>
  <c r="F362"/>
  <c r="F361"/>
  <c r="F360"/>
  <c r="F359"/>
  <c r="F358"/>
  <c r="F357"/>
  <c r="F356"/>
  <c r="F355"/>
  <c r="F354"/>
  <c r="F353"/>
  <c r="F352"/>
  <c r="F351"/>
  <c r="F348"/>
  <c r="F347"/>
  <c r="F344"/>
  <c r="F343"/>
  <c r="F342"/>
  <c r="F341"/>
  <c r="F340"/>
  <c r="F339"/>
  <c r="F338"/>
  <c r="F337"/>
  <c r="F336"/>
  <c r="F335"/>
  <c r="F334"/>
  <c r="F333"/>
  <c r="F330"/>
  <c r="F328"/>
  <c r="F326"/>
  <c r="F325"/>
  <c r="F324"/>
  <c r="F322"/>
  <c r="F321"/>
  <c r="F320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6"/>
  <c r="F285"/>
  <c r="F284"/>
  <c r="F283"/>
  <c r="F282"/>
  <c r="F281"/>
  <c r="F278"/>
  <c r="F277"/>
  <c r="F276"/>
  <c r="F275"/>
  <c r="F274"/>
  <c r="F273"/>
  <c r="F272"/>
  <c r="F270"/>
  <c r="F269"/>
  <c r="F268"/>
  <c r="F267"/>
  <c r="F265"/>
  <c r="F263"/>
  <c r="F262"/>
  <c r="F261"/>
  <c r="F260"/>
  <c r="F259"/>
  <c r="F258"/>
  <c r="F256"/>
  <c r="F255"/>
  <c r="F254"/>
  <c r="F253"/>
  <c r="F252"/>
  <c r="F251"/>
  <c r="F250"/>
  <c r="F249"/>
  <c r="F248"/>
  <c r="F247"/>
  <c r="F246"/>
  <c r="F245"/>
  <c r="F243"/>
  <c r="F242"/>
  <c r="F241"/>
  <c r="F240"/>
  <c r="F239"/>
  <c r="F237"/>
  <c r="F234"/>
  <c r="F233"/>
  <c r="F232"/>
  <c r="F231"/>
  <c r="F230"/>
  <c r="F228"/>
  <c r="F227"/>
  <c r="F226"/>
  <c r="F225"/>
  <c r="F224"/>
  <c r="F223"/>
  <c r="F222"/>
  <c r="F221"/>
  <c r="F220"/>
  <c r="F212"/>
  <c r="F211"/>
  <c r="F210"/>
  <c r="F208"/>
  <c r="F206"/>
  <c r="F205"/>
  <c r="F204"/>
  <c r="F203"/>
  <c r="F202"/>
  <c r="F201"/>
  <c r="F200"/>
  <c r="F199"/>
  <c r="F198"/>
  <c r="F197"/>
  <c r="F196"/>
  <c r="F192"/>
  <c r="F190"/>
  <c r="F188"/>
  <c r="F187"/>
  <c r="F186"/>
  <c r="F185"/>
  <c r="F184"/>
  <c r="F183"/>
  <c r="F181"/>
  <c r="F180"/>
  <c r="F179"/>
  <c r="F177"/>
  <c r="F176"/>
  <c r="F175"/>
  <c r="F174"/>
  <c r="F173"/>
  <c r="F172"/>
  <c r="F171"/>
  <c r="F170"/>
  <c r="F169"/>
  <c r="F168"/>
  <c r="F167"/>
  <c r="F165"/>
  <c r="F164"/>
  <c r="F163"/>
  <c r="F161"/>
  <c r="F159"/>
  <c r="F158"/>
  <c r="F157"/>
  <c r="F156"/>
  <c r="F155"/>
  <c r="F154"/>
  <c r="F153"/>
  <c r="F151"/>
  <c r="F150"/>
  <c r="F147"/>
  <c r="F146"/>
  <c r="F145"/>
  <c r="F144"/>
  <c r="F143"/>
  <c r="F141"/>
  <c r="F140"/>
  <c r="F139"/>
  <c r="F138"/>
  <c r="F137"/>
  <c r="F136"/>
  <c r="F135"/>
  <c r="F134"/>
  <c r="F133"/>
  <c r="F131"/>
  <c r="F130"/>
  <c r="F129"/>
  <c r="F127"/>
  <c r="F125"/>
  <c r="F124"/>
  <c r="F123"/>
  <c r="F122"/>
  <c r="F120"/>
  <c r="F118"/>
  <c r="F117"/>
  <c r="F116"/>
  <c r="F115"/>
  <c r="F112"/>
  <c r="F111"/>
  <c r="F110"/>
  <c r="F109"/>
  <c r="F108"/>
  <c r="F107"/>
  <c r="F106"/>
  <c r="F105"/>
  <c r="F104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0"/>
  <c r="F77"/>
  <c r="F76"/>
  <c r="F75"/>
  <c r="F74"/>
  <c r="F73"/>
  <c r="F72"/>
  <c r="F71"/>
  <c r="F70"/>
  <c r="F69"/>
  <c r="F68"/>
  <c r="F65"/>
  <c r="F64"/>
  <c r="F63"/>
  <c r="F62"/>
  <c r="F61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39"/>
  <c r="F38"/>
  <c r="F37"/>
  <c r="F36"/>
  <c r="F35"/>
  <c r="F34"/>
  <c r="F33"/>
  <c r="F32"/>
  <c r="F31"/>
  <c r="F30"/>
  <c r="F29"/>
  <c r="F28"/>
  <c r="F27"/>
  <c r="F25"/>
  <c r="F24"/>
  <c r="F22"/>
  <c r="F21"/>
  <c r="F20"/>
  <c r="F19"/>
  <c r="F18"/>
  <c r="F17"/>
  <c r="F14"/>
  <c r="F13"/>
  <c r="F12"/>
  <c r="F10"/>
  <c r="F9"/>
  <c r="F8"/>
  <c r="T7"/>
  <c r="S7"/>
  <c r="P7"/>
  <c r="O7"/>
  <c r="J7"/>
  <c r="H7"/>
  <c r="F426" i="1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25" i="7" l="1"/>
  <c r="G19" i="4"/>
  <c r="H133" i="6"/>
  <c r="H102"/>
  <c r="H61"/>
  <c r="H30"/>
  <c r="H119"/>
  <c r="H77"/>
  <c r="I39"/>
  <c r="F24" i="7" l="1"/>
  <c r="G18" i="4"/>
  <c r="I38" i="6"/>
  <c r="I40"/>
  <c r="H76"/>
  <c r="H118"/>
  <c r="H29"/>
  <c r="H101"/>
  <c r="H132"/>
  <c r="H60"/>
  <c r="F23" i="7" l="1"/>
  <c r="G17" i="4"/>
  <c r="H59" i="6"/>
  <c r="H100"/>
  <c r="H28"/>
  <c r="H75"/>
  <c r="H131"/>
  <c r="H117"/>
  <c r="F22" i="7" l="1"/>
  <c r="G16" i="4"/>
  <c r="H58" i="6"/>
  <c r="H116"/>
  <c r="H130"/>
  <c r="H74"/>
  <c r="H27"/>
  <c r="H99"/>
  <c r="F21" i="7" l="1"/>
  <c r="G15" i="4"/>
  <c r="H98" i="6"/>
  <c r="H26"/>
  <c r="H73"/>
  <c r="H129"/>
  <c r="H115"/>
  <c r="H57"/>
  <c r="F20" i="7" l="1"/>
  <c r="G14" i="4"/>
  <c r="H114" i="6"/>
  <c r="H128"/>
  <c r="H72"/>
  <c r="H25"/>
  <c r="H97"/>
  <c r="H56"/>
  <c r="F19" i="7" l="1"/>
  <c r="G13" i="4"/>
  <c r="H55" i="6"/>
  <c r="H96"/>
  <c r="H24"/>
  <c r="H71"/>
  <c r="H127"/>
  <c r="H113"/>
  <c r="F18" i="7" l="1"/>
  <c r="G12" i="4"/>
  <c r="I127" i="6"/>
  <c r="I135"/>
  <c r="I134"/>
  <c r="I133"/>
  <c r="I132"/>
  <c r="I131"/>
  <c r="I130"/>
  <c r="H70"/>
  <c r="H23"/>
  <c r="H95"/>
  <c r="H112"/>
  <c r="H54"/>
  <c r="I128"/>
  <c r="F17" i="7" l="1"/>
  <c r="G11" i="4"/>
  <c r="H53" i="6"/>
  <c r="H111"/>
  <c r="H94"/>
  <c r="H22"/>
  <c r="H69"/>
  <c r="F16" i="7" l="1"/>
  <c r="G10" i="4"/>
  <c r="I69" i="6"/>
  <c r="H68"/>
  <c r="H21"/>
  <c r="H93"/>
  <c r="I111"/>
  <c r="H110"/>
  <c r="H52"/>
  <c r="F15" i="7" l="1"/>
  <c r="H10" i="4"/>
  <c r="G9"/>
  <c r="H51" i="6"/>
  <c r="I110"/>
  <c r="I121"/>
  <c r="I122"/>
  <c r="I120"/>
  <c r="I119"/>
  <c r="I118"/>
  <c r="I117"/>
  <c r="I116"/>
  <c r="I115"/>
  <c r="I114"/>
  <c r="I113"/>
  <c r="I112"/>
  <c r="H92"/>
  <c r="H20"/>
  <c r="I68"/>
  <c r="I79"/>
  <c r="I80"/>
  <c r="I78"/>
  <c r="I77"/>
  <c r="I76"/>
  <c r="I75"/>
  <c r="I74"/>
  <c r="I73"/>
  <c r="I72"/>
  <c r="I71"/>
  <c r="I70"/>
  <c r="F14" i="7" l="1"/>
  <c r="H9" i="4"/>
  <c r="G8"/>
  <c r="H23"/>
  <c r="H29"/>
  <c r="H37"/>
  <c r="H47"/>
  <c r="H22"/>
  <c r="H26"/>
  <c r="H30"/>
  <c r="H34"/>
  <c r="H38"/>
  <c r="H42"/>
  <c r="H46"/>
  <c r="H50"/>
  <c r="H54"/>
  <c r="H58"/>
  <c r="H62"/>
  <c r="H66"/>
  <c r="H31"/>
  <c r="H39"/>
  <c r="H45"/>
  <c r="H53"/>
  <c r="H57"/>
  <c r="H61"/>
  <c r="H65"/>
  <c r="H21"/>
  <c r="H25"/>
  <c r="H33"/>
  <c r="H43"/>
  <c r="H51"/>
  <c r="H24"/>
  <c r="H28"/>
  <c r="H32"/>
  <c r="H36"/>
  <c r="H40"/>
  <c r="H44"/>
  <c r="H48"/>
  <c r="H52"/>
  <c r="H56"/>
  <c r="H60"/>
  <c r="H64"/>
  <c r="H27"/>
  <c r="H35"/>
  <c r="H41"/>
  <c r="H49"/>
  <c r="H55"/>
  <c r="H59"/>
  <c r="H63"/>
  <c r="H20"/>
  <c r="H19"/>
  <c r="H18"/>
  <c r="H17"/>
  <c r="H16"/>
  <c r="H15"/>
  <c r="H14"/>
  <c r="H13"/>
  <c r="H12"/>
  <c r="H11"/>
  <c r="H19" i="6"/>
  <c r="H91"/>
  <c r="H50"/>
  <c r="F13" i="7" l="1"/>
  <c r="H8" i="4"/>
  <c r="G7"/>
  <c r="H7" s="1"/>
  <c r="H49" i="6"/>
  <c r="H90"/>
  <c r="H89" s="1"/>
  <c r="H18"/>
  <c r="F12" i="7" l="1"/>
  <c r="H17" i="6"/>
  <c r="H48"/>
  <c r="F11" i="7" l="1"/>
  <c r="H47" i="6"/>
  <c r="H88"/>
  <c r="H16"/>
  <c r="F10" i="7" l="1"/>
  <c r="I88" i="6"/>
  <c r="I103"/>
  <c r="I102"/>
  <c r="I101"/>
  <c r="I100"/>
  <c r="I99"/>
  <c r="I98"/>
  <c r="I97"/>
  <c r="I96"/>
  <c r="I95"/>
  <c r="I94"/>
  <c r="I93"/>
  <c r="I92"/>
  <c r="I91"/>
  <c r="I90"/>
  <c r="H15"/>
  <c r="H46"/>
  <c r="I47" s="1"/>
  <c r="I89"/>
  <c r="F9" i="7" l="1"/>
  <c r="I46" i="6"/>
  <c r="I63"/>
  <c r="I62"/>
  <c r="I61"/>
  <c r="I60"/>
  <c r="I59"/>
  <c r="I58"/>
  <c r="I57"/>
  <c r="I56"/>
  <c r="I55"/>
  <c r="I54"/>
  <c r="I53"/>
  <c r="I52"/>
  <c r="I51"/>
  <c r="I50"/>
  <c r="I49"/>
  <c r="I48"/>
  <c r="H14"/>
  <c r="F8" i="7" l="1"/>
  <c r="H13" i="6"/>
  <c r="F7" i="7" l="1"/>
  <c r="H12" i="6"/>
  <c r="G7" i="7" l="1"/>
  <c r="F6"/>
  <c r="H11" i="6"/>
  <c r="G6" i="7" l="1"/>
  <c r="G36"/>
  <c r="G28"/>
  <c r="G32"/>
  <c r="G27"/>
  <c r="G31"/>
  <c r="G35"/>
  <c r="G30"/>
  <c r="G34"/>
  <c r="G29"/>
  <c r="G33"/>
  <c r="G26"/>
  <c r="G25"/>
  <c r="G24"/>
  <c r="G23"/>
  <c r="G22"/>
  <c r="G21"/>
  <c r="G20"/>
  <c r="G18"/>
  <c r="G17"/>
  <c r="G16"/>
  <c r="G15"/>
  <c r="G14"/>
  <c r="G13"/>
  <c r="G12"/>
  <c r="G11"/>
  <c r="G10"/>
  <c r="G9"/>
  <c r="G8"/>
  <c r="H10" i="6"/>
  <c r="H9" l="1"/>
  <c r="H8" l="1"/>
  <c r="H7" l="1"/>
  <c r="I7" l="1"/>
  <c r="H6"/>
  <c r="I6" l="1"/>
  <c r="I32"/>
  <c r="I33"/>
  <c r="I31"/>
  <c r="I30"/>
  <c r="I29"/>
  <c r="I28"/>
  <c r="I26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<sst xmlns="http://schemas.openxmlformats.org/spreadsheetml/2006/main" count="3748" uniqueCount="1111">
  <si>
    <t>Vizsla Kupa 2018.</t>
  </si>
  <si>
    <t>FN</t>
  </si>
  <si>
    <t>Felnőtt nők 19-44 évesek</t>
  </si>
  <si>
    <t>1974-1999</t>
  </si>
  <si>
    <t>Összetett pontszámok</t>
  </si>
  <si>
    <t>FF</t>
  </si>
  <si>
    <t>Felnőtt férfiak 19-44 évesek</t>
  </si>
  <si>
    <t>IN</t>
  </si>
  <si>
    <t>Ifjúsági lányok 18 éves korig</t>
  </si>
  <si>
    <t>2000-</t>
  </si>
  <si>
    <t>IF</t>
  </si>
  <si>
    <t>Ifjúsági fiúk 18 éves korig</t>
  </si>
  <si>
    <t>SN</t>
  </si>
  <si>
    <t>Szenior nők 45 éves kortól</t>
  </si>
  <si>
    <t>-1973</t>
  </si>
  <si>
    <t>SF</t>
  </si>
  <si>
    <t>Szenior férfiak 45 éves kortól</t>
  </si>
  <si>
    <t>Név</t>
  </si>
  <si>
    <t>Klub</t>
  </si>
  <si>
    <t>Sz.év</t>
  </si>
  <si>
    <t>összpont</t>
  </si>
  <si>
    <t>V-1</t>
  </si>
  <si>
    <t>V-2</t>
  </si>
  <si>
    <t>V-3</t>
  </si>
  <si>
    <t>SF I</t>
  </si>
  <si>
    <t>Komoróczki András</t>
  </si>
  <si>
    <t>SAS</t>
  </si>
  <si>
    <t>SF II</t>
  </si>
  <si>
    <t>Zempléni András</t>
  </si>
  <si>
    <t>KOS</t>
  </si>
  <si>
    <t>IF I</t>
  </si>
  <si>
    <t>Bonifert Gergely</t>
  </si>
  <si>
    <t>VSE</t>
  </si>
  <si>
    <t>SF III</t>
  </si>
  <si>
    <t>Kaján László</t>
  </si>
  <si>
    <t>FMT</t>
  </si>
  <si>
    <t>IN I</t>
  </si>
  <si>
    <t>Angelidisz Athina</t>
  </si>
  <si>
    <t>IF II</t>
  </si>
  <si>
    <t>Steinbach György</t>
  </si>
  <si>
    <t>IN II</t>
  </si>
  <si>
    <t>Nagy Patricia</t>
  </si>
  <si>
    <t>IF III</t>
  </si>
  <si>
    <t>Egri Mátyás</t>
  </si>
  <si>
    <t>FF I</t>
  </si>
  <si>
    <t>Siklós Özséb</t>
  </si>
  <si>
    <t>ek</t>
  </si>
  <si>
    <t>FF II</t>
  </si>
  <si>
    <t>Avar András</t>
  </si>
  <si>
    <t>TTT</t>
  </si>
  <si>
    <t>IN III</t>
  </si>
  <si>
    <t>Varga Viktória Rózsa</t>
  </si>
  <si>
    <t>Németh Eszter</t>
  </si>
  <si>
    <t>Szepessy Máté</t>
  </si>
  <si>
    <t>FF III</t>
  </si>
  <si>
    <t>Albert Gáspár</t>
  </si>
  <si>
    <t>BEA</t>
  </si>
  <si>
    <t>FF IV</t>
  </si>
  <si>
    <t>Fekete András</t>
  </si>
  <si>
    <t>Biró Áron</t>
  </si>
  <si>
    <t>Hajduska Balázs</t>
  </si>
  <si>
    <t>Szepessy Áron</t>
  </si>
  <si>
    <t>Vidovics Zoltán</t>
  </si>
  <si>
    <t>Balla Sándor</t>
  </si>
  <si>
    <t>HSE</t>
  </si>
  <si>
    <t>Mohamed-Gamal Sami</t>
  </si>
  <si>
    <t>Gombkötő Péter dr.</t>
  </si>
  <si>
    <t>TTE</t>
  </si>
  <si>
    <t>Biró Artúr</t>
  </si>
  <si>
    <t>FN I</t>
  </si>
  <si>
    <t>Biró Fruzsina</t>
  </si>
  <si>
    <t>Egri Illés</t>
  </si>
  <si>
    <t>Bánfi Bulcsú</t>
  </si>
  <si>
    <t>Ács Gábor</t>
  </si>
  <si>
    <t>ZTC</t>
  </si>
  <si>
    <t>Fabók Márton</t>
  </si>
  <si>
    <t>Schwendtner Erik</t>
  </si>
  <si>
    <t>SIR</t>
  </si>
  <si>
    <t>Doroszlai Lelle</t>
  </si>
  <si>
    <t>Csíkszentmihályi Márk</t>
  </si>
  <si>
    <t>Boka György</t>
  </si>
  <si>
    <t>BMG</t>
  </si>
  <si>
    <t>IN VI</t>
  </si>
  <si>
    <t>Borhegyi Teodóra</t>
  </si>
  <si>
    <t>Hegedűs Béla</t>
  </si>
  <si>
    <t>Kis Anna</t>
  </si>
  <si>
    <t>Pintér Ádám</t>
  </si>
  <si>
    <t>Erdős Ferenc</t>
  </si>
  <si>
    <t>Maródi Máté</t>
  </si>
  <si>
    <t>Hunyadi István</t>
  </si>
  <si>
    <t>SFC</t>
  </si>
  <si>
    <t>Bélavári Balázs</t>
  </si>
  <si>
    <t>Zempléni Lilla</t>
  </si>
  <si>
    <t>MOM</t>
  </si>
  <si>
    <t>Braun Vilmos</t>
  </si>
  <si>
    <t>Nagy Gábor</t>
  </si>
  <si>
    <t>SN I</t>
  </si>
  <si>
    <t>Bozsits Szilvia</t>
  </si>
  <si>
    <t>POE</t>
  </si>
  <si>
    <t>Pej Zsófia</t>
  </si>
  <si>
    <t>FN II</t>
  </si>
  <si>
    <t>Siklósné Magyar Enikő</t>
  </si>
  <si>
    <t>Gyimesi Zoltán</t>
  </si>
  <si>
    <t>Maráz Mátyás</t>
  </si>
  <si>
    <t>Benke Gábor</t>
  </si>
  <si>
    <t>Kalamár Eszter</t>
  </si>
  <si>
    <t>Suba Péter</t>
  </si>
  <si>
    <t>SPA</t>
  </si>
  <si>
    <t>Csík Zoltán</t>
  </si>
  <si>
    <t>KFK</t>
  </si>
  <si>
    <t>Mészáros Ákos</t>
  </si>
  <si>
    <t>Biró Lőrinc</t>
  </si>
  <si>
    <t>Demeter Zsolt</t>
  </si>
  <si>
    <t>DTC</t>
  </si>
  <si>
    <t>Balogh Zsolt</t>
  </si>
  <si>
    <t>Horváth Izabel</t>
  </si>
  <si>
    <t>FN III</t>
  </si>
  <si>
    <t>Knaupova Ivana</t>
  </si>
  <si>
    <t>CZ</t>
  </si>
  <si>
    <t>Metzger Balázs</t>
  </si>
  <si>
    <t>Szviatovszki Balázs dr.</t>
  </si>
  <si>
    <t>PSE</t>
  </si>
  <si>
    <t>Török Imre</t>
  </si>
  <si>
    <t>MAF</t>
  </si>
  <si>
    <t>Lengyel Luca</t>
  </si>
  <si>
    <t>Kis András</t>
  </si>
  <si>
    <t>HRF</t>
  </si>
  <si>
    <t>Komár Béla</t>
  </si>
  <si>
    <t>HER</t>
  </si>
  <si>
    <t>Lux Iván</t>
  </si>
  <si>
    <t>Molnár Ferenc</t>
  </si>
  <si>
    <t>Udvary Gergely</t>
  </si>
  <si>
    <t>Lada Nikolett</t>
  </si>
  <si>
    <t>Pokornyik Tibor</t>
  </si>
  <si>
    <t>Szlávik Zoltán dr.</t>
  </si>
  <si>
    <t>Hegedüs Márton</t>
  </si>
  <si>
    <t>Jelinek István</t>
  </si>
  <si>
    <t>Szakál-Biró Sára</t>
  </si>
  <si>
    <t>Kézdy Pál</t>
  </si>
  <si>
    <t>Komjáti András</t>
  </si>
  <si>
    <t>BDI</t>
  </si>
  <si>
    <t>Koren Anikó</t>
  </si>
  <si>
    <t>Sprok Bence</t>
  </si>
  <si>
    <t>PVS</t>
  </si>
  <si>
    <t>Széles Gábor</t>
  </si>
  <si>
    <t>OSC</t>
  </si>
  <si>
    <t>SN II</t>
  </si>
  <si>
    <t>Sziki Ágnes</t>
  </si>
  <si>
    <t>Zakariás János</t>
  </si>
  <si>
    <t>TSE</t>
  </si>
  <si>
    <t>Dékány Szilvia</t>
  </si>
  <si>
    <t>GKS</t>
  </si>
  <si>
    <t>Kempelen Ákos</t>
  </si>
  <si>
    <t>Takács Attila</t>
  </si>
  <si>
    <t>Takács Benjámin</t>
  </si>
  <si>
    <t>Tegzes Julianna</t>
  </si>
  <si>
    <t>Erdős Kata</t>
  </si>
  <si>
    <t>Gondár Károly</t>
  </si>
  <si>
    <t>Jóni János</t>
  </si>
  <si>
    <t>Turi László</t>
  </si>
  <si>
    <t>Farkas Ábris</t>
  </si>
  <si>
    <t>Kerényi Kinga</t>
  </si>
  <si>
    <t>Ládi János</t>
  </si>
  <si>
    <t>BTK</t>
  </si>
  <si>
    <t>Székelyhidi Kata</t>
  </si>
  <si>
    <t>Balogh Tamás</t>
  </si>
  <si>
    <t>SN III</t>
  </si>
  <si>
    <t>Hajas Csilla</t>
  </si>
  <si>
    <t>Karajz Balázs</t>
  </si>
  <si>
    <t>Nagy Albert</t>
  </si>
  <si>
    <t>Orosz Viktória</t>
  </si>
  <si>
    <t>Elek Sára</t>
  </si>
  <si>
    <t>Illés Péter</t>
  </si>
  <si>
    <t>Kézdy Judit</t>
  </si>
  <si>
    <t>Rebák Csaba</t>
  </si>
  <si>
    <t>STE</t>
  </si>
  <si>
    <t>Rontó Zoltán</t>
  </si>
  <si>
    <t>AOS</t>
  </si>
  <si>
    <t>Vékony Vanda</t>
  </si>
  <si>
    <t>Bányai Attila</t>
  </si>
  <si>
    <t>Biró Bertalan</t>
  </si>
  <si>
    <t>Kéki Norbert</t>
  </si>
  <si>
    <t>SZU</t>
  </si>
  <si>
    <t>Maróti Máté</t>
  </si>
  <si>
    <t>Oroszné Tóth Zsuzsanna</t>
  </si>
  <si>
    <t>Pomerleau Guillaume</t>
  </si>
  <si>
    <t>Can</t>
  </si>
  <si>
    <t>Somlai Katalin</t>
  </si>
  <si>
    <t>Tokaji Mónika</t>
  </si>
  <si>
    <t>Bányai Réka</t>
  </si>
  <si>
    <t>HSP</t>
  </si>
  <si>
    <t>Knaup Jonas</t>
  </si>
  <si>
    <t>Szűcs Péter</t>
  </si>
  <si>
    <t>CSP</t>
  </si>
  <si>
    <t>Argay Gyula</t>
  </si>
  <si>
    <t>Baji Boglárka</t>
  </si>
  <si>
    <t>Szuromi Márta</t>
  </si>
  <si>
    <t>Zsolnay Péter</t>
  </si>
  <si>
    <t>Bartha Ábel</t>
  </si>
  <si>
    <t>Biró Sándor</t>
  </si>
  <si>
    <t>BBB</t>
  </si>
  <si>
    <t>Demmiány Márton</t>
  </si>
  <si>
    <t>Doroszlai Bors</t>
  </si>
  <si>
    <t>Franczel Dávid</t>
  </si>
  <si>
    <t>Vastag Emese</t>
  </si>
  <si>
    <t>Vékonyné Árva Katalin</t>
  </si>
  <si>
    <t>Vida István</t>
  </si>
  <si>
    <t>Walthier Júlia</t>
  </si>
  <si>
    <t>Bonifert Balázs</t>
  </si>
  <si>
    <t>Budavári Tamás János</t>
  </si>
  <si>
    <t>Egri Csaba</t>
  </si>
  <si>
    <t>Erdős Lili</t>
  </si>
  <si>
    <t>Maráz Levente</t>
  </si>
  <si>
    <t>Sápi Emese</t>
  </si>
  <si>
    <t>Dankó Edina</t>
  </si>
  <si>
    <t>Dékány Andrea</t>
  </si>
  <si>
    <t>Fábián Dániel</t>
  </si>
  <si>
    <t>Fischer Mária</t>
  </si>
  <si>
    <t>Horváth Rebeka</t>
  </si>
  <si>
    <t>Tóth Józsefné</t>
  </si>
  <si>
    <t>Hajduska Tímea</t>
  </si>
  <si>
    <t>Huszár-Berényi Katalin</t>
  </si>
  <si>
    <t>Iván Eszter</t>
  </si>
  <si>
    <t>Mihók Béla</t>
  </si>
  <si>
    <t>Székely Lili</t>
  </si>
  <si>
    <t>Szekér-Bús Csenge</t>
  </si>
  <si>
    <t>Tóth Ibolya</t>
  </si>
  <si>
    <t>Varga László</t>
  </si>
  <si>
    <t>Avar Ildikó</t>
  </si>
  <si>
    <t>Bartos Péter Vince</t>
  </si>
  <si>
    <t>Budaváriné Wenzel Andrea</t>
  </si>
  <si>
    <t>Egri Vince</t>
  </si>
  <si>
    <t>Gerzsényi Bodza</t>
  </si>
  <si>
    <t>Koritár Zsuzsanna</t>
  </si>
  <si>
    <t>Maulis Miklós</t>
  </si>
  <si>
    <t>Panyi Örs</t>
  </si>
  <si>
    <t>Tóth Ivett</t>
  </si>
  <si>
    <t>Vastag Gábor</t>
  </si>
  <si>
    <t>Kocsis Péter</t>
  </si>
  <si>
    <t>Nováki Attila</t>
  </si>
  <si>
    <t>Bogdány Miklós</t>
  </si>
  <si>
    <t>Fábián Léna</t>
  </si>
  <si>
    <t>Komár Béláné</t>
  </si>
  <si>
    <t>Partics Anna Zsófia</t>
  </si>
  <si>
    <t>Radnóti Rezső</t>
  </si>
  <si>
    <t>Tegzes Botond</t>
  </si>
  <si>
    <t>Török Ádám</t>
  </si>
  <si>
    <t>Józsa Rebeka</t>
  </si>
  <si>
    <t>Karajz Bence</t>
  </si>
  <si>
    <t>Lakatos Péter</t>
  </si>
  <si>
    <t>Tőkés Dénes</t>
  </si>
  <si>
    <t>Iván László</t>
  </si>
  <si>
    <t>Nyári László</t>
  </si>
  <si>
    <t>Szabó Emese</t>
  </si>
  <si>
    <t>Szöllősi Judit</t>
  </si>
  <si>
    <t>HOD</t>
  </si>
  <si>
    <t>Teo Dóra</t>
  </si>
  <si>
    <t>Urbán András</t>
  </si>
  <si>
    <t>Argay Zsófia</t>
  </si>
  <si>
    <t>Bánfi Kincső</t>
  </si>
  <si>
    <t>Boczor Katalin</t>
  </si>
  <si>
    <t>Demmiány Júlia</t>
  </si>
  <si>
    <t>Gadó György</t>
  </si>
  <si>
    <t>Huszár Tamás</t>
  </si>
  <si>
    <t>Kis Bence</t>
  </si>
  <si>
    <t>Szecsődi Ákos</t>
  </si>
  <si>
    <t>Bányai Katalin</t>
  </si>
  <si>
    <t>Bihari Ildikó</t>
  </si>
  <si>
    <t>HBS</t>
  </si>
  <si>
    <t>Dankó Boglárka</t>
  </si>
  <si>
    <t>Maráz Botond</t>
  </si>
  <si>
    <t>ARA</t>
  </si>
  <si>
    <t>Rácz Mirkó</t>
  </si>
  <si>
    <t>Szlatényi Ferenc</t>
  </si>
  <si>
    <t>Bagi Borbála</t>
  </si>
  <si>
    <t>Barsi Anna</t>
  </si>
  <si>
    <t>GTC</t>
  </si>
  <si>
    <t>Dankó Boróka</t>
  </si>
  <si>
    <t>Felföldi Barnabás</t>
  </si>
  <si>
    <t>Kardos Gergely</t>
  </si>
  <si>
    <t>Kocsis Lina</t>
  </si>
  <si>
    <t>Laki-Szakály Flóra</t>
  </si>
  <si>
    <t>Szabadi Ildikó</t>
  </si>
  <si>
    <t>Debreczeni Olivér</t>
  </si>
  <si>
    <t>Juhász Viktor</t>
  </si>
  <si>
    <t>Kurucz Jade</t>
  </si>
  <si>
    <t>Lőcsey Vera</t>
  </si>
  <si>
    <t>Nárai Csilla</t>
  </si>
  <si>
    <t>Pálfi Dániel</t>
  </si>
  <si>
    <t>Rácz Marcell</t>
  </si>
  <si>
    <t>Togobickij Vera</t>
  </si>
  <si>
    <t>AGD</t>
  </si>
  <si>
    <t>Juhász István</t>
  </si>
  <si>
    <t>Krajcár Lajos</t>
  </si>
  <si>
    <t>Nivot Enzo</t>
  </si>
  <si>
    <t>Szigeti Gábor</t>
  </si>
  <si>
    <t>Antal Ábris</t>
  </si>
  <si>
    <t>Göntz Bonifác</t>
  </si>
  <si>
    <t>Horváth Béla</t>
  </si>
  <si>
    <t>Jenei Margit</t>
  </si>
  <si>
    <t>Németh Kata</t>
  </si>
  <si>
    <t>Németh Tünde</t>
  </si>
  <si>
    <t>Takács Dominik</t>
  </si>
  <si>
    <t>Zombori Antónia</t>
  </si>
  <si>
    <t>Bordács László</t>
  </si>
  <si>
    <t>Dodos Károly</t>
  </si>
  <si>
    <t>Halász Dóra</t>
  </si>
  <si>
    <t>Hunyadi Károly</t>
  </si>
  <si>
    <t>Klabacsek Bálint</t>
  </si>
  <si>
    <t>Kocsonya András</t>
  </si>
  <si>
    <t>Korai Máté</t>
  </si>
  <si>
    <t>Nagy Ferenc</t>
  </si>
  <si>
    <t>Sziráki Marcell</t>
  </si>
  <si>
    <t>Bunda Benő</t>
  </si>
  <si>
    <t>Elek Janka</t>
  </si>
  <si>
    <t>Hauer Tamás Péter</t>
  </si>
  <si>
    <t>Nagy Zsolt</t>
  </si>
  <si>
    <t>Novai Panna</t>
  </si>
  <si>
    <t>Szilágyi Enikő</t>
  </si>
  <si>
    <t>Tóth Mátyás</t>
  </si>
  <si>
    <t>Völgyesi Beáta</t>
  </si>
  <si>
    <t>Bordács Krisztián</t>
  </si>
  <si>
    <t>Füredi Anna</t>
  </si>
  <si>
    <t>Kovács Ágnes Ilona</t>
  </si>
  <si>
    <t>Kukor Huba</t>
  </si>
  <si>
    <t>Sápi Réka</t>
  </si>
  <si>
    <t>Schell Antal</t>
  </si>
  <si>
    <t>Szakály Krisztina</t>
  </si>
  <si>
    <t>Decsi Dóra</t>
  </si>
  <si>
    <t>Ketzer Samu</t>
  </si>
  <si>
    <t>Kis Zsolt</t>
  </si>
  <si>
    <t>Krajcár Tamás</t>
  </si>
  <si>
    <t>Laki-Szakály Ferenc</t>
  </si>
  <si>
    <t>Marót Márton</t>
  </si>
  <si>
    <t>Szilágyi András</t>
  </si>
  <si>
    <t>Tarjáni János + gyerekek</t>
  </si>
  <si>
    <t>Földi László</t>
  </si>
  <si>
    <t>HBF</t>
  </si>
  <si>
    <t>Horváth-Bors Márton</t>
  </si>
  <si>
    <t>Kalamár Noémi</t>
  </si>
  <si>
    <t>Laurinyecz Kata</t>
  </si>
  <si>
    <t>Novai Léna</t>
  </si>
  <si>
    <t>Nyári György</t>
  </si>
  <si>
    <t>Schell Antalné</t>
  </si>
  <si>
    <t>Szuromi Imréné</t>
  </si>
  <si>
    <t>Vékony Andor</t>
  </si>
  <si>
    <t>Bánfi-Klekner Bíbor</t>
  </si>
  <si>
    <t>Csonka István</t>
  </si>
  <si>
    <t>Hunyadi József</t>
  </si>
  <si>
    <t>Laczkó Attila</t>
  </si>
  <si>
    <t>Mészáros Boglárka</t>
  </si>
  <si>
    <t>Tuli Dóra</t>
  </si>
  <si>
    <t>Albert Márton</t>
  </si>
  <si>
    <t>Andelidisz Vaszilisz</t>
  </si>
  <si>
    <t>Braun Katalin</t>
  </si>
  <si>
    <t>Dudás István</t>
  </si>
  <si>
    <t>Szabó Zsuzsanna</t>
  </si>
  <si>
    <t>Széles Dániel</t>
  </si>
  <si>
    <t>Biró Aletta</t>
  </si>
  <si>
    <t>Knaup Jana</t>
  </si>
  <si>
    <t>Simon Krisztina</t>
  </si>
  <si>
    <t>Avar Boglárka</t>
  </si>
  <si>
    <t>Fazekas Tamás</t>
  </si>
  <si>
    <t>Karajz Csenge</t>
  </si>
  <si>
    <t>Lohász Márton</t>
  </si>
  <si>
    <t>Sallai Márton</t>
  </si>
  <si>
    <t>Sallai Réka</t>
  </si>
  <si>
    <t>Tóth Gábor</t>
  </si>
  <si>
    <t>Balogh Zsuzsanna</t>
  </si>
  <si>
    <t>Eisenbart Elisa</t>
  </si>
  <si>
    <t>Udvaryné Vizsy Anita</t>
  </si>
  <si>
    <t>Vizsla Kupa, 1. forduló, 2018. március 15.</t>
  </si>
  <si>
    <t>Szül Klub</t>
  </si>
  <si>
    <t>Kat</t>
  </si>
  <si>
    <t>Idő</t>
  </si>
  <si>
    <t>Pontszám</t>
  </si>
  <si>
    <t>Sárga</t>
  </si>
  <si>
    <t>2,3 km</t>
  </si>
  <si>
    <t>85 m 7 ep</t>
  </si>
  <si>
    <t>07 VSE Vizsla Egészség,</t>
  </si>
  <si>
    <t>68 SPA Tabáni Spartacus</t>
  </si>
  <si>
    <t>EK Egyesületen kívüli</t>
  </si>
  <si>
    <t>04 VSE Vizsla Egészség,</t>
  </si>
  <si>
    <t>VSE Vizsla Egészség,</t>
  </si>
  <si>
    <t>03 VSE Vizsla Egészség,</t>
  </si>
  <si>
    <t>SAS Silvanus Sportegy</t>
  </si>
  <si>
    <t>06 VSE Vizsla Egészség,</t>
  </si>
  <si>
    <t>05 VSE Vizsla Egészség,</t>
  </si>
  <si>
    <t>SPA Tabáni Spartacus</t>
  </si>
  <si>
    <t>08 VSE Vizsla Egészség,</t>
  </si>
  <si>
    <t>67 OSC Orvosegyetem Spor</t>
  </si>
  <si>
    <t>HRF Szolnoki Honvéd S</t>
  </si>
  <si>
    <t>09 VSE Vizsla Egészség,</t>
  </si>
  <si>
    <t>OSC Orvosegyetem Spor</t>
  </si>
  <si>
    <t>TTT Tatai Tömegsport</t>
  </si>
  <si>
    <t>42 PSE Postás Sport Egye</t>
  </si>
  <si>
    <t>PSE Postás Sport Egye</t>
  </si>
  <si>
    <t>Simao Krisztína</t>
  </si>
  <si>
    <t>08 Czech</t>
  </si>
  <si>
    <t>STE Szabolcs-Szatmár-</t>
  </si>
  <si>
    <t>hiba</t>
  </si>
  <si>
    <t>Göntz Boldizsár</t>
  </si>
  <si>
    <t>Monspart Sarolta</t>
  </si>
  <si>
    <t>44 SPA Tabáni Spartacus</t>
  </si>
  <si>
    <t>nfb</t>
  </si>
  <si>
    <t>Méhes-Maó Panna</t>
  </si>
  <si>
    <t>Lila</t>
  </si>
  <si>
    <t>6,2 km</t>
  </si>
  <si>
    <t>265 m 6 ep</t>
  </si>
  <si>
    <t>62 OSC Orvosegyetem Spor</t>
  </si>
  <si>
    <t>70 HRF Szolnoki Honvéd S</t>
  </si>
  <si>
    <t>80 ZTC Zalaegerszegi Táj</t>
  </si>
  <si>
    <t>68 HRF Szolnoki Honvéd S</t>
  </si>
  <si>
    <t>HBS Honvéd Bottyán Sp</t>
  </si>
  <si>
    <t>Kondás Judit</t>
  </si>
  <si>
    <t>Disq</t>
  </si>
  <si>
    <t>Narancs</t>
  </si>
  <si>
    <t>150 m 7 ep</t>
  </si>
  <si>
    <t>KOS Hegyvidék-KFKI Op</t>
  </si>
  <si>
    <t>71 ZTC Zalaegerszegi Táj</t>
  </si>
  <si>
    <t>06 Czech</t>
  </si>
  <si>
    <t>03 MOM Hegyvidék SE-MOM</t>
  </si>
  <si>
    <t>08 EK Egyesületen kívüli</t>
  </si>
  <si>
    <t>04 GKS Gödöllői Kirchhof</t>
  </si>
  <si>
    <t>HOD Hód-mentor sport</t>
  </si>
  <si>
    <t>Nagy Patrícia</t>
  </si>
  <si>
    <t>04 TSE Törekvés Sport Eg</t>
  </si>
  <si>
    <t>10 AOS Apex Optimista Sp</t>
  </si>
  <si>
    <t>09 AOS Apex Optimista Sp</t>
  </si>
  <si>
    <t>84 SAS Silvanus Sportegy</t>
  </si>
  <si>
    <t>73 PSE Postás Sport Egye</t>
  </si>
  <si>
    <t>BMG Babits Mihály Gim</t>
  </si>
  <si>
    <t>Erdős Lilla</t>
  </si>
  <si>
    <t>V-zöld</t>
  </si>
  <si>
    <t>2,2 km</t>
  </si>
  <si>
    <t>145 m 8 ep</t>
  </si>
  <si>
    <t>51 FMT FŐMTERV SK</t>
  </si>
  <si>
    <t>Zempléni András dr.</t>
  </si>
  <si>
    <t>60 KOS Hegyvidék-KFKI Op</t>
  </si>
  <si>
    <t>51 SAS Silvanus Sportegy</t>
  </si>
  <si>
    <t>69 AOS Apex Optimista Sp</t>
  </si>
  <si>
    <t>53 BBB Balassagyarmati B</t>
  </si>
  <si>
    <t>44 TTE Tipo Tájfutó és K</t>
  </si>
  <si>
    <t>MOM Hegyvidék SE-MOM</t>
  </si>
  <si>
    <t>39 TTE Tipo Tájfutó és K</t>
  </si>
  <si>
    <t>43 SAS Silvanus Sportegy</t>
  </si>
  <si>
    <t>42 BEA Budapesti Egyetem</t>
  </si>
  <si>
    <t>77 TTT Tatai Tömegsport</t>
  </si>
  <si>
    <t>01 EK Egyesületen kívüli</t>
  </si>
  <si>
    <t>06 EK Egyesületen kívüli</t>
  </si>
  <si>
    <t>39 PSE Postás Sport Egye</t>
  </si>
  <si>
    <t>Zöld</t>
  </si>
  <si>
    <t>2,7 km</t>
  </si>
  <si>
    <t>170 m 0 ep</t>
  </si>
  <si>
    <t>TTT Tatai Tömegspo</t>
  </si>
  <si>
    <t>Szviatovszki Balázs</t>
  </si>
  <si>
    <t>PSE Postás Spo Egye</t>
  </si>
  <si>
    <t>01 BMG Babits Mihály Gim</t>
  </si>
  <si>
    <t>83 EK Egyesületen kívüli</t>
  </si>
  <si>
    <t>89 GKS Gödöllői Kirchhof</t>
  </si>
  <si>
    <t>64 SAS Silvanus Spoegy</t>
  </si>
  <si>
    <t>02 GKS Gödöllői Kirchhof</t>
  </si>
  <si>
    <t>85 EK Egyesületen kívüli</t>
  </si>
  <si>
    <t>74 SFC Széchenyi István</t>
  </si>
  <si>
    <t>87 GKS Gödöllői Kirchhof</t>
  </si>
  <si>
    <t>68 SPA Tabáni Spaacus</t>
  </si>
  <si>
    <t>45 HER Balatonalmádi Her</t>
  </si>
  <si>
    <t>70 SIR Sirályok Spoegy</t>
  </si>
  <si>
    <t>87 HOD Hód-mentor spo</t>
  </si>
  <si>
    <t>SAS Silvanus Spoegy</t>
  </si>
  <si>
    <t>78 HBS Honvéd Bottyán Sp</t>
  </si>
  <si>
    <t>78 TSE Törekvés Spo Eg</t>
  </si>
  <si>
    <t>53 SPA Tabáni Spaacus</t>
  </si>
  <si>
    <t>54 SPA Tabáni Spaacus</t>
  </si>
  <si>
    <t>58 VSE Vizsla Egészség,</t>
  </si>
  <si>
    <t>59 FMT FŐMTERV SK</t>
  </si>
  <si>
    <t>48 HER Balatonalmádi Her</t>
  </si>
  <si>
    <t>Horváth-Bors Máon</t>
  </si>
  <si>
    <t>TSE Törekvés Spo Eg</t>
  </si>
  <si>
    <t>61 TSE Törekvés Spo Eg</t>
  </si>
  <si>
    <t>54 SAS Silvanus Spoegy</t>
  </si>
  <si>
    <t>52 TTE Tipo Tájfutó és K</t>
  </si>
  <si>
    <t>Kék</t>
  </si>
  <si>
    <t>4,8 km</t>
  </si>
  <si>
    <t>300 m 2 ep</t>
  </si>
  <si>
    <t>65 TTE Tipo Tájfutó és K</t>
  </si>
  <si>
    <t>78 Czech</t>
  </si>
  <si>
    <t>73 MAF Műegyetemi Atléti</t>
  </si>
  <si>
    <t>84 BMG Babits Mihály Gim</t>
  </si>
  <si>
    <t>62 TTT Tatai Tömegsport</t>
  </si>
  <si>
    <t>80 BEA Budapesti Egyetem</t>
  </si>
  <si>
    <t>69 KFK KFKI Petőfi Sport</t>
  </si>
  <si>
    <t>76 BMG Babits Mihály Gim</t>
  </si>
  <si>
    <t>51 BTK Bakonyi Tájfutó K</t>
  </si>
  <si>
    <t>83 HRF Szolnoki Honvéd S</t>
  </si>
  <si>
    <t>Canada</t>
  </si>
  <si>
    <t>76 TTT Tatai Tömegsport</t>
  </si>
  <si>
    <t>KFK KFKI Petőfi Sport</t>
  </si>
  <si>
    <t>77 KFK KFKI Petőfi Sport</t>
  </si>
  <si>
    <t>01 MOM Hegyvidék SE-MOM</t>
  </si>
  <si>
    <t>39 BEA Budapesti Egyetem</t>
  </si>
  <si>
    <t>78 SPA Tabáni Spartacus</t>
  </si>
  <si>
    <t>68 KFK KFKI Petőfi Sport</t>
  </si>
  <si>
    <t>71 BEA Budapesti Egyetem</t>
  </si>
  <si>
    <t>43 PSE Postás Sport Egye</t>
  </si>
  <si>
    <t>01 SPA Tabáni Spartacus</t>
  </si>
  <si>
    <t>97 OSC Orvosegyetem Spor</t>
  </si>
  <si>
    <t>Pálfi Mihály</t>
  </si>
  <si>
    <t>04 SPA Tabáni Spartacus</t>
  </si>
  <si>
    <t>Hegedüs András</t>
  </si>
  <si>
    <t>50 BEA Budapesti Egyetem</t>
  </si>
  <si>
    <t>64 BEA Budapesti Egyetem</t>
  </si>
  <si>
    <t>Barna</t>
  </si>
  <si>
    <t>7,0 km</t>
  </si>
  <si>
    <t>355 m 2 ep</t>
  </si>
  <si>
    <t>Nagy István</t>
  </si>
  <si>
    <t>72 TSE Törekvés Sport Eg</t>
  </si>
  <si>
    <t>Paróczi Zsolt</t>
  </si>
  <si>
    <t>70 TTE Tipo Tájfutó és K</t>
  </si>
  <si>
    <t>73 TTE Tipo Tájfutó és K</t>
  </si>
  <si>
    <t>Forrai Gábor</t>
  </si>
  <si>
    <t>79 HOD Hód-mentor sport</t>
  </si>
  <si>
    <t>75 BEA Budapesti Egyetem</t>
  </si>
  <si>
    <t>61 OSC Orvosegyetem Spor</t>
  </si>
  <si>
    <t>Szőcs László</t>
  </si>
  <si>
    <t>58 HSP Hidegkúti Spartac</t>
  </si>
  <si>
    <t>Forrai Miklós</t>
  </si>
  <si>
    <t>91 STE Szabolcs-Szatmár-</t>
  </si>
  <si>
    <t>Knaup Jan</t>
  </si>
  <si>
    <t>77 Czech</t>
  </si>
  <si>
    <t>60 BEA Budapesti Egyetem</t>
  </si>
  <si>
    <t>Kisida Gábor</t>
  </si>
  <si>
    <t>72 EK Egyesületen kívüli</t>
  </si>
  <si>
    <t>ABC</t>
  </si>
  <si>
    <t>Vizsla Kupa 2018. 2. forduló, Hárshegy</t>
  </si>
  <si>
    <t>1,9 km 45 m</t>
  </si>
  <si>
    <t>6 ep</t>
  </si>
  <si>
    <t>Szül</t>
  </si>
  <si>
    <t>Kategória</t>
  </si>
  <si>
    <t>Pont</t>
  </si>
  <si>
    <t>Pont módosított</t>
  </si>
  <si>
    <t>Nyílt RK</t>
  </si>
  <si>
    <t>VSE Vizsla Egészség, Sport és Körn</t>
  </si>
  <si>
    <t>Sárga RK</t>
  </si>
  <si>
    <t>KOS Hegyvidék-KFKI Optimista Sport</t>
  </si>
  <si>
    <t>SAS Silvanus Sportegyesület</t>
  </si>
  <si>
    <t>AOS Apex Optimista Sportegyesület</t>
  </si>
  <si>
    <t>Balogh Júlia és Albert Zsófia</t>
  </si>
  <si>
    <t>Zöld Béka</t>
  </si>
  <si>
    <t>Badki Viktor+</t>
  </si>
  <si>
    <t>TTE Tipo Tájfutó és Környezetvédő</t>
  </si>
  <si>
    <t>Nagy Anita</t>
  </si>
  <si>
    <t>4,8 km 150 m</t>
  </si>
  <si>
    <t>7 ep</t>
  </si>
  <si>
    <t>BDI Budapesti Diáksport Szövetség</t>
  </si>
  <si>
    <t>Nyílt HK</t>
  </si>
  <si>
    <t>Várga László</t>
  </si>
  <si>
    <t>Lila HK</t>
  </si>
  <si>
    <t>2,1 km 115 m</t>
  </si>
  <si>
    <t>Nyílt KT</t>
  </si>
  <si>
    <t>HRF Szolnoki Honvéd Sportegyesület</t>
  </si>
  <si>
    <t>Narancs KT</t>
  </si>
  <si>
    <t>BEA Budapesti Egyetemi Atlétikai C</t>
  </si>
  <si>
    <t>ZTC Zalaegerszegi Tájékozódási Fut</t>
  </si>
  <si>
    <t>Bíró Artúr</t>
  </si>
  <si>
    <t>Koritár Zuszsanna</t>
  </si>
  <si>
    <t>OSC Orvosegyetem Sport Club</t>
  </si>
  <si>
    <t>TTT Tatai Tömegsport és Tájfutó Ho</t>
  </si>
  <si>
    <t>Demeterné Dózsa Viktória</t>
  </si>
  <si>
    <t>DTC Diósgyőri Tájékozódási Futó Cl</t>
  </si>
  <si>
    <t>Bánfi Balázs</t>
  </si>
  <si>
    <t>2,6 km 145 m</t>
  </si>
  <si>
    <t>9 ep</t>
  </si>
  <si>
    <t>V-zöld XS</t>
  </si>
  <si>
    <t>Nyílt XS</t>
  </si>
  <si>
    <t>FMT FŐMTERV SK</t>
  </si>
  <si>
    <t xml:space="preserve">MOM Hegyvidék SE-MOM </t>
  </si>
  <si>
    <t>Cserteg István</t>
  </si>
  <si>
    <t>TSC Tungsram Sport Club</t>
  </si>
  <si>
    <t>3,0 km 175 m</t>
  </si>
  <si>
    <t>10 ep</t>
  </si>
  <si>
    <t>Zöld RT</t>
  </si>
  <si>
    <t>Nyílt RT</t>
  </si>
  <si>
    <t>SFC Széchenyi István Egyetem Sport</t>
  </si>
  <si>
    <t>HSE Hegyisport Szentendre Egyesüle</t>
  </si>
  <si>
    <t>TSE Törekvés Sport Egyesület</t>
  </si>
  <si>
    <t>HSP Hidegkúti Spartacus Sport és K</t>
  </si>
  <si>
    <t>SIR Sirályok Sportegyesület</t>
  </si>
  <si>
    <t>POE Pécsi Orvos-Egészségügyi Sport</t>
  </si>
  <si>
    <t>HER Balatonalmádi Herkules Sporteg</t>
  </si>
  <si>
    <t>PSE Postás Sport Egyesület</t>
  </si>
  <si>
    <t>Horváth Imre</t>
  </si>
  <si>
    <t>Lévai Balázs</t>
  </si>
  <si>
    <t>3,8 km 250 m</t>
  </si>
  <si>
    <t>Kék HT</t>
  </si>
  <si>
    <t>Nyílt HT</t>
  </si>
  <si>
    <t>PVS Pécsi Vasutas Sportkör</t>
  </si>
  <si>
    <t>SPA Tabáni Spartacus Sport és Körn</t>
  </si>
  <si>
    <t>BMG Babits Mihály Gimnázium DSE</t>
  </si>
  <si>
    <t>KFK KFKI Petőfi Sportkör</t>
  </si>
  <si>
    <t>5,0 km 315 m</t>
  </si>
  <si>
    <t>15 ep</t>
  </si>
  <si>
    <t>Barna XL</t>
  </si>
  <si>
    <t>Nyílt XL</t>
  </si>
  <si>
    <t>STE Szabolcs-Szatmár-Bereg Megyei</t>
  </si>
  <si>
    <t>AGD Árpád Gimnázium DSK</t>
  </si>
  <si>
    <t>Vizsla Kupa 3. forduló</t>
  </si>
  <si>
    <t>Nagykovácsi</t>
  </si>
  <si>
    <t>1,6 km</t>
  </si>
  <si>
    <t xml:space="preserve">45 m 5 ep </t>
  </si>
  <si>
    <t>Pontok</t>
  </si>
  <si>
    <t>05 SPA Tabáni Spartacus</t>
  </si>
  <si>
    <t>Horváth Izabell</t>
  </si>
  <si>
    <t>05 EK Egyesületen kívüli RK</t>
  </si>
  <si>
    <t>06 EK Egyesületen kívüli RK</t>
  </si>
  <si>
    <t>51 SAS Silvanus Sportegy RK</t>
  </si>
  <si>
    <t>06 SPA Tabáni Spartacus</t>
  </si>
  <si>
    <t>EK Egyesületen kívüli RK</t>
  </si>
  <si>
    <t>02 VSE Vizsla Egészség,</t>
  </si>
  <si>
    <t>BEA Budapesti Egyetem RK</t>
  </si>
  <si>
    <t>11 VSE Vizsla Egészség,</t>
  </si>
  <si>
    <t>ARA Alba Regia Atléti RK</t>
  </si>
  <si>
    <t>07 SPA Tabáni Spartacus</t>
  </si>
  <si>
    <t>09 SPA Tabáni Spartacus</t>
  </si>
  <si>
    <t>Tegzes Júlianna</t>
  </si>
  <si>
    <t>52 TTE Tipo Tájfutó és K Sárga</t>
  </si>
  <si>
    <t>14 EK Egyesületen kívüli RK</t>
  </si>
  <si>
    <t>Ferenczy Judit</t>
  </si>
  <si>
    <t xml:space="preserve">hiba </t>
  </si>
  <si>
    <t>6,3 km</t>
  </si>
  <si>
    <t xml:space="preserve">235 m 6 ep </t>
  </si>
  <si>
    <t>SAS Silvanus Sportegy HK</t>
  </si>
  <si>
    <t>82 SZU Szegedi Bokorugró HK</t>
  </si>
  <si>
    <t>EK Egyesületen kívüli HK</t>
  </si>
  <si>
    <t>84 SAS Silvanus Sportegy HK</t>
  </si>
  <si>
    <t>2,4 km</t>
  </si>
  <si>
    <t>115 m 7 ep</t>
  </si>
  <si>
    <t>51 SAS Silvanus Sportegy KT</t>
  </si>
  <si>
    <t>81 BDI Budapesti Diákspo KT</t>
  </si>
  <si>
    <t>74 BEA Budapesti Egyetem Narancs</t>
  </si>
  <si>
    <t>EK Egyesületen kívüli KT</t>
  </si>
  <si>
    <t>06 TSE Törekvés Sport Eg Narancs</t>
  </si>
  <si>
    <t>64 SPA Tabáni Spartacus</t>
  </si>
  <si>
    <t>ARA Alba Regia Atléti KT</t>
  </si>
  <si>
    <t>07 ARA Alba Regia Atléti Narancs</t>
  </si>
  <si>
    <t>11 EK Egyesületen kívüli KT</t>
  </si>
  <si>
    <t>76 OSC Orvosegyetem Spor KT</t>
  </si>
  <si>
    <t>76 CSP Csipa Sport és Sz KT</t>
  </si>
  <si>
    <t>TSE Törekvés Sport Eg KT</t>
  </si>
  <si>
    <t>Takács Veronika</t>
  </si>
  <si>
    <t xml:space="preserve">nfb </t>
  </si>
  <si>
    <t>Kele Barnabás</t>
  </si>
  <si>
    <t>02 SPA Tabáni Spartacus</t>
  </si>
  <si>
    <t>Vil. zöld XS</t>
  </si>
  <si>
    <t>90 m 8 ep</t>
  </si>
  <si>
    <t>54 HSE Hegyisport Szente V-zöld</t>
  </si>
  <si>
    <t>60 KOS Hegyvidék-KFKI Op V-zöld</t>
  </si>
  <si>
    <t>51 SAS Silvanus Sportegy V-zöld</t>
  </si>
  <si>
    <t>44 TTE Tipo Tájfutó és K V-zöld</t>
  </si>
  <si>
    <t>64 BEA Budapesti Egyetem V-zöld</t>
  </si>
  <si>
    <t>41 ZTC Zalaegerszegi Táj V-zöld</t>
  </si>
  <si>
    <t>41 SAS Silvanus Sportegy V-zöld</t>
  </si>
  <si>
    <t>79 BEA Budapesti Egyetem V-zöld</t>
  </si>
  <si>
    <t>43 SAS Silvanus Sportegy V-zöld</t>
  </si>
  <si>
    <t>EK Egyesületen kívüli XS</t>
  </si>
  <si>
    <t>71 GTC Gerecse Tájfutó C V-zöld</t>
  </si>
  <si>
    <t>05 GTC Gerecse Tájfutó C V-zöld</t>
  </si>
  <si>
    <t>49 SPA Tabáni Spartacus</t>
  </si>
  <si>
    <t>32 OSC Orvosegyetem Spor V-zöld</t>
  </si>
  <si>
    <t>82 SZU Szegedi Bokorugró V-zöld</t>
  </si>
  <si>
    <t>Vastag Eszter</t>
  </si>
  <si>
    <t>04 SAS Silvanus Sportegy V-zöld</t>
  </si>
  <si>
    <t>3,1 km</t>
  </si>
  <si>
    <t xml:space="preserve">115 m 9 ep </t>
  </si>
  <si>
    <t>EK Egyesületen kívüli RT</t>
  </si>
  <si>
    <t>51 SAS Silvanus Sportegy RT</t>
  </si>
  <si>
    <t>54 HSE Hegyisport Szente RT</t>
  </si>
  <si>
    <t>43 PSE Postás Sport Egye Zöld</t>
  </si>
  <si>
    <t>70 POE Pécsi Orvos-Egész Zöld</t>
  </si>
  <si>
    <t>69 CSP Csipa Sport és Sz RT</t>
  </si>
  <si>
    <t>01 SAS Silvanus Sportegy Zöld</t>
  </si>
  <si>
    <t>46 BEA Budapesti Egyetem Zöld</t>
  </si>
  <si>
    <t>69 SAS Silvanus Sportegy Zöld</t>
  </si>
  <si>
    <t>85 EK Egyesületen kívüli RT</t>
  </si>
  <si>
    <t>82 SAS Silvanus Sportegy Zöld</t>
  </si>
  <si>
    <t>GTC Gerecse Tájfutó C RT</t>
  </si>
  <si>
    <t>43 HER Balatonalmádi Her Zöld</t>
  </si>
  <si>
    <t>66 OSC Orvosegyetem Spor Zöld</t>
  </si>
  <si>
    <t>04 GTC Gerecse Tájfutó C Zöld</t>
  </si>
  <si>
    <t>55 SIR Sirályok Sportegy RT</t>
  </si>
  <si>
    <t>40 PSE Postás Sport Egye Zöld</t>
  </si>
  <si>
    <t>Vékony Janka</t>
  </si>
  <si>
    <t>02 SIR Sirályok Sportegy Zöld</t>
  </si>
  <si>
    <t>Tanácsné Vasvári Zsuzsa</t>
  </si>
  <si>
    <t>64 RTF Szent György Spor RT</t>
  </si>
  <si>
    <t>Szöllősi Sándor</t>
  </si>
  <si>
    <t>Barna Vivien</t>
  </si>
  <si>
    <t>4,1 km</t>
  </si>
  <si>
    <t>175 m 4 ep</t>
  </si>
  <si>
    <t>74 SPA Tabáni Spartacus</t>
  </si>
  <si>
    <t>82 SAS Silvanus Sportegy Kék</t>
  </si>
  <si>
    <t>83 EK Egyesületen kívüli HT</t>
  </si>
  <si>
    <t>70 SIR Sirályok Sportegy Kék</t>
  </si>
  <si>
    <t>EK Egyesületen kívüli HT</t>
  </si>
  <si>
    <t>68 GTC Gerecse Tájfutó C Kék</t>
  </si>
  <si>
    <t xml:space="preserve"> </t>
  </si>
  <si>
    <t xml:space="preserve"> Komoróczki András</t>
  </si>
  <si>
    <t>51 SAS Silvanus Sportegy HT</t>
  </si>
  <si>
    <t xml:space="preserve"> Horváth Imre</t>
  </si>
  <si>
    <t>53 SAS Silvanus Sportegy Kék</t>
  </si>
  <si>
    <t xml:space="preserve"> Szepesi Imre</t>
  </si>
  <si>
    <t>55 SAS Silvanus Sportegy HT</t>
  </si>
  <si>
    <t>6,7 km</t>
  </si>
  <si>
    <t xml:space="preserve">300 m 7 ep </t>
  </si>
  <si>
    <t>72 TTE Tipo Tájfutó és K Barna</t>
  </si>
  <si>
    <t>75 BEA Budapesti Egyetem XL</t>
  </si>
  <si>
    <t>77 BEA Budapesti Egyetem Barna</t>
  </si>
  <si>
    <t>99 SIR Sirályok Sportegy Barna</t>
  </si>
  <si>
    <t>73 SIR Sirályok Sportegy Barna</t>
  </si>
  <si>
    <t>77 KFK KFKI Petőfi Sport Barna</t>
  </si>
  <si>
    <t>61 OSC Orvosegyetem Spor Barna</t>
  </si>
  <si>
    <t>EK Egyesületen kívüli XL</t>
  </si>
  <si>
    <t xml:space="preserve"> Suba Péter</t>
  </si>
  <si>
    <t xml:space="preserve"> Kisida Gábor</t>
  </si>
  <si>
    <t xml:space="preserve"> Komjáti András</t>
  </si>
  <si>
    <t xml:space="preserve">Vizsla Kupa 4. forduló Fenyőgyöngye 2018. 06. 03. </t>
  </si>
  <si>
    <t xml:space="preserve">Hely </t>
  </si>
  <si>
    <t>Dugóka</t>
  </si>
  <si>
    <t xml:space="preserve">Idő </t>
  </si>
  <si>
    <t>Egri</t>
  </si>
  <si>
    <t>Mátyás</t>
  </si>
  <si>
    <t>Bonifert</t>
  </si>
  <si>
    <t>Gergely</t>
  </si>
  <si>
    <t>Komoróczki</t>
  </si>
  <si>
    <t>András</t>
  </si>
  <si>
    <t>Steinbach</t>
  </si>
  <si>
    <t>György</t>
  </si>
  <si>
    <t>Angelidisz</t>
  </si>
  <si>
    <t>Athina</t>
  </si>
  <si>
    <t>Biró</t>
  </si>
  <si>
    <t>Artúr</t>
  </si>
  <si>
    <t>Nagy</t>
  </si>
  <si>
    <t>Patricia</t>
  </si>
  <si>
    <t>Bánfi</t>
  </si>
  <si>
    <t>Bulcsú</t>
  </si>
  <si>
    <t>Balázs</t>
  </si>
  <si>
    <t>Fischer</t>
  </si>
  <si>
    <t>Mária</t>
  </si>
  <si>
    <t>Mészárosné</t>
  </si>
  <si>
    <t>Judit</t>
  </si>
  <si>
    <t>Gárdonyi</t>
  </si>
  <si>
    <t>Réka</t>
  </si>
  <si>
    <t>Mészáros</t>
  </si>
  <si>
    <t>Ákos</t>
  </si>
  <si>
    <t>Szilágyi</t>
  </si>
  <si>
    <t>EK</t>
  </si>
  <si>
    <t>Varga</t>
  </si>
  <si>
    <t>Zoltán ifj.</t>
  </si>
  <si>
    <t>Kincső</t>
  </si>
  <si>
    <t>Apjok</t>
  </si>
  <si>
    <t>Gergő</t>
  </si>
  <si>
    <t>Tegzes</t>
  </si>
  <si>
    <t>Veronika</t>
  </si>
  <si>
    <t>Házy</t>
  </si>
  <si>
    <t>Eszter</t>
  </si>
  <si>
    <t xml:space="preserve">Ürge </t>
  </si>
  <si>
    <t>gyerekek</t>
  </si>
  <si>
    <t>Kertai</t>
  </si>
  <si>
    <t>Edit</t>
  </si>
  <si>
    <t>Patonay</t>
  </si>
  <si>
    <t>Dóra+</t>
  </si>
  <si>
    <t>Csekő</t>
  </si>
  <si>
    <t>Anna</t>
  </si>
  <si>
    <t>Faragó</t>
  </si>
  <si>
    <t>Tünde</t>
  </si>
  <si>
    <t>Pototczki</t>
  </si>
  <si>
    <t>Ágoston</t>
  </si>
  <si>
    <t>Braun</t>
  </si>
  <si>
    <t>Kati</t>
  </si>
  <si>
    <t xml:space="preserve">Kalamár </t>
  </si>
  <si>
    <t>Noémi</t>
  </si>
  <si>
    <t>Stupek</t>
  </si>
  <si>
    <t>Bajnok</t>
  </si>
  <si>
    <t>Borbála</t>
  </si>
  <si>
    <t>Varsányi</t>
  </si>
  <si>
    <t>Zsuzsa</t>
  </si>
  <si>
    <t>Kalamár</t>
  </si>
  <si>
    <t>Csapó</t>
  </si>
  <si>
    <t>Miklós</t>
  </si>
  <si>
    <t>Pej</t>
  </si>
  <si>
    <t>Zsófi</t>
  </si>
  <si>
    <t>Kézdy</t>
  </si>
  <si>
    <t>Zempléni</t>
  </si>
  <si>
    <t>András dr.</t>
  </si>
  <si>
    <t>Bors</t>
  </si>
  <si>
    <t>Tóth</t>
  </si>
  <si>
    <t>Bence</t>
  </si>
  <si>
    <t>Gellért</t>
  </si>
  <si>
    <t>Hanga</t>
  </si>
  <si>
    <t>Nyári</t>
  </si>
  <si>
    <t>LÁszló</t>
  </si>
  <si>
    <t>Gyalog</t>
  </si>
  <si>
    <t>László</t>
  </si>
  <si>
    <t>Ibolya</t>
  </si>
  <si>
    <t>Panyi</t>
  </si>
  <si>
    <t>Örs</t>
  </si>
  <si>
    <t>Imre</t>
  </si>
  <si>
    <t>Gombkötő</t>
  </si>
  <si>
    <t>Péter dr.</t>
  </si>
  <si>
    <t>Bogdány</t>
  </si>
  <si>
    <t>Hajas</t>
  </si>
  <si>
    <t>Csilla</t>
  </si>
  <si>
    <t>Kaján</t>
  </si>
  <si>
    <t>Liska</t>
  </si>
  <si>
    <t>Zsófia</t>
  </si>
  <si>
    <t>Gábor</t>
  </si>
  <si>
    <t>Jelinek</t>
  </si>
  <si>
    <t>István</t>
  </si>
  <si>
    <t>Bányai</t>
  </si>
  <si>
    <t>Attila</t>
  </si>
  <si>
    <t>Rácz</t>
  </si>
  <si>
    <t>Márton</t>
  </si>
  <si>
    <t>Dóra</t>
  </si>
  <si>
    <t xml:space="preserve">Varga </t>
  </si>
  <si>
    <t>Viktória Rózsa</t>
  </si>
  <si>
    <t>József</t>
  </si>
  <si>
    <t>Schwendtner</t>
  </si>
  <si>
    <t>Erik</t>
  </si>
  <si>
    <t>Karakai</t>
  </si>
  <si>
    <t>Áron</t>
  </si>
  <si>
    <t>Pál</t>
  </si>
  <si>
    <t>Juhász</t>
  </si>
  <si>
    <t>Máramarosi</t>
  </si>
  <si>
    <t>Bozsits</t>
  </si>
  <si>
    <t>Szilvia</t>
  </si>
  <si>
    <t>Jenei</t>
  </si>
  <si>
    <t>Margit</t>
  </si>
  <si>
    <t>Vastag</t>
  </si>
  <si>
    <t>Siklósné Magyar</t>
  </si>
  <si>
    <t>Enikő</t>
  </si>
  <si>
    <t>Kovács</t>
  </si>
  <si>
    <t>Árpád</t>
  </si>
  <si>
    <t>Szabó</t>
  </si>
  <si>
    <t>Zsuzsanna</t>
  </si>
  <si>
    <t>Hunyadi</t>
  </si>
  <si>
    <t>Horváth</t>
  </si>
  <si>
    <t>Balogh</t>
  </si>
  <si>
    <t>Zsolt</t>
  </si>
  <si>
    <t>Rita</t>
  </si>
  <si>
    <t>Török</t>
  </si>
  <si>
    <t>Sági</t>
  </si>
  <si>
    <t>Péter</t>
  </si>
  <si>
    <t>Zakariás</t>
  </si>
  <si>
    <t>János</t>
  </si>
  <si>
    <t>Jóni</t>
  </si>
  <si>
    <t>Lada</t>
  </si>
  <si>
    <t>Nikolett</t>
  </si>
  <si>
    <t>Aletta</t>
  </si>
  <si>
    <t>Lakatos</t>
  </si>
  <si>
    <t>Hauer</t>
  </si>
  <si>
    <t>Tamás Péter</t>
  </si>
  <si>
    <t>Ferenc</t>
  </si>
  <si>
    <t>Kende Pál</t>
  </si>
  <si>
    <t>Vidovics</t>
  </si>
  <si>
    <t>Zoltán</t>
  </si>
  <si>
    <t>Pomerleau</t>
  </si>
  <si>
    <t>Guillaume</t>
  </si>
  <si>
    <t>Szepessy</t>
  </si>
  <si>
    <t>Vályi</t>
  </si>
  <si>
    <t>Gyimesi</t>
  </si>
  <si>
    <t>Albert</t>
  </si>
  <si>
    <t>Gáspár</t>
  </si>
  <si>
    <t>Siklós</t>
  </si>
  <si>
    <t>Özséb</t>
  </si>
  <si>
    <t>Reviczki</t>
  </si>
  <si>
    <t>HUF</t>
  </si>
  <si>
    <t>V-4</t>
  </si>
  <si>
    <t>Mészárosné Judit</t>
  </si>
  <si>
    <t>Gárdonyi Réka</t>
  </si>
  <si>
    <t>Varga Zoltán</t>
  </si>
  <si>
    <t>Apjok Gergő</t>
  </si>
  <si>
    <t>Tegzes Veronika</t>
  </si>
  <si>
    <t xml:space="preserve">Házy Eszter </t>
  </si>
  <si>
    <t>Kertai Edit</t>
  </si>
  <si>
    <t>Csekő Anna</t>
  </si>
  <si>
    <t>Faragó Tünde</t>
  </si>
  <si>
    <t>Pototczki Ágoston</t>
  </si>
  <si>
    <t>Stupek Eszter</t>
  </si>
  <si>
    <t>Bajnok Borbála</t>
  </si>
  <si>
    <t>Varsányi Zsuzsa</t>
  </si>
  <si>
    <t>Apjok Balázs</t>
  </si>
  <si>
    <t>Faragó Bors</t>
  </si>
  <si>
    <t>Tóth Bence</t>
  </si>
  <si>
    <t>Tóth Gellért</t>
  </si>
  <si>
    <t>Faragó Hanga</t>
  </si>
  <si>
    <t>Gyalog László</t>
  </si>
  <si>
    <t>Imre Gergely</t>
  </si>
  <si>
    <t>Liska Zsófia</t>
  </si>
  <si>
    <t>Ürge Bence</t>
  </si>
  <si>
    <t>Rácz Márton</t>
  </si>
  <si>
    <t>Karakai Áron</t>
  </si>
  <si>
    <t>Máramarosi Dóra</t>
  </si>
  <si>
    <t>Máramarosi Anna</t>
  </si>
  <si>
    <t>Máramarosi Ákos</t>
  </si>
  <si>
    <t>Kovács Árpád</t>
  </si>
  <si>
    <t>Vilmos</t>
  </si>
  <si>
    <t>Máramarosi István</t>
  </si>
  <si>
    <t>Máramarosi Rita</t>
  </si>
  <si>
    <t>Kovács Gergely</t>
  </si>
  <si>
    <t>Sági Péter</t>
  </si>
  <si>
    <t>Kovács Ferenc</t>
  </si>
  <si>
    <t>Kovács  Kende Pál</t>
  </si>
  <si>
    <t>Vályi Gábor</t>
  </si>
  <si>
    <t>FFV</t>
  </si>
  <si>
    <t>FFVI</t>
  </si>
  <si>
    <t xml:space="preserve">1-5. forduló </t>
  </si>
  <si>
    <t>1-5. forduló alapján</t>
  </si>
  <si>
    <t>V-5</t>
  </si>
  <si>
    <t>Vizsla Kupa 5. forduló 2018.06.30.</t>
  </si>
  <si>
    <t>Hely</t>
  </si>
  <si>
    <t xml:space="preserve">  2,0 km  105 m 6 ep </t>
  </si>
  <si>
    <t xml:space="preserve">07 VSE Vizsla Egészség, </t>
  </si>
  <si>
    <t xml:space="preserve"> 13:34 </t>
  </si>
  <si>
    <t xml:space="preserve">08 VSE Vizsla Egészség,  </t>
  </si>
  <si>
    <t>SÁRGA</t>
  </si>
  <si>
    <t xml:space="preserve"> 14:50 </t>
  </si>
  <si>
    <t xml:space="preserve">03 VSE Vizsla Egészség, </t>
  </si>
  <si>
    <t xml:space="preserve"> 15:04 </t>
  </si>
  <si>
    <t xml:space="preserve">05 VSE Vizsla Egészség,  </t>
  </si>
  <si>
    <t xml:space="preserve"> 15:14 </t>
  </si>
  <si>
    <t xml:space="preserve">  51 SAS Silvanus Sportegy </t>
  </si>
  <si>
    <t xml:space="preserve"> 15:46 </t>
  </si>
  <si>
    <t xml:space="preserve">07 VSE Vizsla Egészség,  </t>
  </si>
  <si>
    <t xml:space="preserve"> 19:06 </t>
  </si>
  <si>
    <t xml:space="preserve">  05 SPA Tabáni Spartacus </t>
  </si>
  <si>
    <t xml:space="preserve"> 22:22 </t>
  </si>
  <si>
    <t xml:space="preserve"> 22:40 </t>
  </si>
  <si>
    <t>Steinbach Péterné</t>
  </si>
  <si>
    <t xml:space="preserve"> 23:15 </t>
  </si>
  <si>
    <t xml:space="preserve">08 VSE Vizsla Egészség, </t>
  </si>
  <si>
    <t xml:space="preserve"> 24:25 </t>
  </si>
  <si>
    <t xml:space="preserve">05 VSE Vizsla Egészség, </t>
  </si>
  <si>
    <t xml:space="preserve"> 25:06 </t>
  </si>
  <si>
    <t>Mészárosné Ferenczi Judit</t>
  </si>
  <si>
    <t xml:space="preserve">VSE Vizsla Egészség,  </t>
  </si>
  <si>
    <t xml:space="preserve"> 27:08 </t>
  </si>
  <si>
    <t xml:space="preserve">EK Egyesületen kívüli </t>
  </si>
  <si>
    <t xml:space="preserve"> 27:48 </t>
  </si>
  <si>
    <t xml:space="preserve">  06 SPA Tabáni Spartacus </t>
  </si>
  <si>
    <t xml:space="preserve"> 27:54 </t>
  </si>
  <si>
    <t xml:space="preserve">06 VSE Vizsla Egészség, </t>
  </si>
  <si>
    <t xml:space="preserve"> 28:23 </t>
  </si>
  <si>
    <t xml:space="preserve">02 VSE Vizsla Egészség,  </t>
  </si>
  <si>
    <t xml:space="preserve"> 28:32 </t>
  </si>
  <si>
    <t>Józsa Gábor dr.</t>
  </si>
  <si>
    <t>73 DTC Diósgyőri Tájékoz</t>
  </si>
  <si>
    <t xml:space="preserve"> 30:01 </t>
  </si>
  <si>
    <t xml:space="preserve">  EK Egyesületen kívüli </t>
  </si>
  <si>
    <t xml:space="preserve"> 30:25 </t>
  </si>
  <si>
    <t xml:space="preserve"> 30:41 </t>
  </si>
  <si>
    <t>Juhász Vencel</t>
  </si>
  <si>
    <t>07 TSE Törekvés Sport Eg</t>
  </si>
  <si>
    <t xml:space="preserve"> 34:36 </t>
  </si>
  <si>
    <t xml:space="preserve">09 VSE Vizsla Egészség, </t>
  </si>
  <si>
    <t xml:space="preserve"> 37:13 </t>
  </si>
  <si>
    <t xml:space="preserve"> 39:09 </t>
  </si>
  <si>
    <t>Józsa András Teodor</t>
  </si>
  <si>
    <t xml:space="preserve">DTC Diósgyőri Tájékoz </t>
  </si>
  <si>
    <t xml:space="preserve"> 39:58 </t>
  </si>
  <si>
    <t>Gál-Nádasdi Borbála</t>
  </si>
  <si>
    <t xml:space="preserve">MAF Műegyetemi Atléti </t>
  </si>
  <si>
    <t xml:space="preserve"> 45:24 </t>
  </si>
  <si>
    <t xml:space="preserve">  42 PSE Postás Sport Egye</t>
  </si>
  <si>
    <t xml:space="preserve"> 45:51 </t>
  </si>
  <si>
    <t>Mosolygó Anna</t>
  </si>
  <si>
    <t xml:space="preserve"> 49:14 </t>
  </si>
  <si>
    <t>Kocsik Dávid</t>
  </si>
  <si>
    <t xml:space="preserve"> 52:15 </t>
  </si>
  <si>
    <t>Tálas József</t>
  </si>
  <si>
    <t xml:space="preserve">69 SPA Tabáni Spartacus </t>
  </si>
  <si>
    <t xml:space="preserve"> 53:53 </t>
  </si>
  <si>
    <t>Demeter Száva</t>
  </si>
  <si>
    <t xml:space="preserve"> 56:50 </t>
  </si>
  <si>
    <t>Demeter Gyöngyvér</t>
  </si>
  <si>
    <t xml:space="preserve">  DTC Diósgyőri Tájékoz </t>
  </si>
  <si>
    <t xml:space="preserve"> 57:05 </t>
  </si>
  <si>
    <t>Cserpák Zsolt</t>
  </si>
  <si>
    <t xml:space="preserve">79 MOM Hegyvidék SE-MOM </t>
  </si>
  <si>
    <t xml:space="preserve"> 71:48 </t>
  </si>
  <si>
    <t xml:space="preserve">4,6 km  255 m 6 ep </t>
  </si>
  <si>
    <t>82 SZU Szegedi Bokorugró</t>
  </si>
  <si>
    <t xml:space="preserve"> 43:41 </t>
  </si>
  <si>
    <t>Palyik Andrea</t>
  </si>
  <si>
    <t xml:space="preserve">81 MOM Hegyvidék SE-MOM </t>
  </si>
  <si>
    <t xml:space="preserve"> 49:49 </t>
  </si>
  <si>
    <t>Hadnagy Áron</t>
  </si>
  <si>
    <t xml:space="preserve"> 60:54 </t>
  </si>
  <si>
    <t xml:space="preserve">  EK Egyesületen kívüli</t>
  </si>
  <si>
    <t xml:space="preserve"> 62:23 </t>
  </si>
  <si>
    <t>Németh Attila</t>
  </si>
  <si>
    <t xml:space="preserve">VSE Vizsla Egészség, </t>
  </si>
  <si>
    <t xml:space="preserve"> 63:40</t>
  </si>
  <si>
    <t>Nátrán-Horváth Eszter</t>
  </si>
  <si>
    <t>92 ZTC Zalaegerszegi Táj</t>
  </si>
  <si>
    <t>n.i.</t>
  </si>
  <si>
    <t>2,3 km  105 m 7 ep</t>
  </si>
  <si>
    <t xml:space="preserve"> 18:31 </t>
  </si>
  <si>
    <t xml:space="preserve">  27:35 </t>
  </si>
  <si>
    <t>Tóth Imola</t>
  </si>
  <si>
    <t xml:space="preserve">01 SPA Tabáni Spartacus </t>
  </si>
  <si>
    <t xml:space="preserve"> 29:02 </t>
  </si>
  <si>
    <t xml:space="preserve"> 31:08 </t>
  </si>
  <si>
    <t xml:space="preserve"> 33:02 </t>
  </si>
  <si>
    <t xml:space="preserve">  35:48 </t>
  </si>
  <si>
    <t xml:space="preserve">  84 SAS Silvanus Sportegy</t>
  </si>
  <si>
    <t xml:space="preserve"> 36:19 </t>
  </si>
  <si>
    <t>Kollányi Fruzsi</t>
  </si>
  <si>
    <t xml:space="preserve"> 39:03 </t>
  </si>
  <si>
    <t xml:space="preserve">  39:59 </t>
  </si>
  <si>
    <t>Sényi Máté</t>
  </si>
  <si>
    <t xml:space="preserve"> 45:33 </t>
  </si>
  <si>
    <t xml:space="preserve">02 VSE Vizsla Egészség, </t>
  </si>
  <si>
    <t xml:space="preserve"> 49:15 </t>
  </si>
  <si>
    <t xml:space="preserve">  52:04 </t>
  </si>
  <si>
    <t>82 DTC Diósgyőri Tájékoz</t>
  </si>
  <si>
    <t xml:space="preserve">  52:19 </t>
  </si>
  <si>
    <t>Tegzes Júlia</t>
  </si>
  <si>
    <t xml:space="preserve"> 53:05 </t>
  </si>
  <si>
    <t xml:space="preserve">  54:18 </t>
  </si>
  <si>
    <t>Albert Zsófia</t>
  </si>
  <si>
    <t xml:space="preserve"> 55:27 </t>
  </si>
  <si>
    <t xml:space="preserve"> 69:31 </t>
  </si>
  <si>
    <t xml:space="preserve"> 70:38 </t>
  </si>
  <si>
    <t xml:space="preserve">  VSE Vizsla Egészség, </t>
  </si>
  <si>
    <t xml:space="preserve"> 71:03 </t>
  </si>
  <si>
    <t>Síkhegyi Ferenc</t>
  </si>
  <si>
    <t>47 BEA Budapesti Egyetem</t>
  </si>
  <si>
    <t xml:space="preserve">  73:07 </t>
  </si>
  <si>
    <t>Mosolygó Eszter</t>
  </si>
  <si>
    <t xml:space="preserve"> 85:21 </t>
  </si>
  <si>
    <t xml:space="preserve">  51 SAS Silvanus Sportegy</t>
  </si>
  <si>
    <t xml:space="preserve">  hiba</t>
  </si>
  <si>
    <t>Kerekes Ábel</t>
  </si>
  <si>
    <t>Lipták Luca</t>
  </si>
  <si>
    <t>Sallai Marci</t>
  </si>
  <si>
    <t>2,5 km  140 m 8 ep</t>
  </si>
  <si>
    <t>Böjti Bence</t>
  </si>
  <si>
    <t xml:space="preserve">  93 ZTC Zalaegerszegi Táj</t>
  </si>
  <si>
    <t xml:space="preserve">  03 VSE Vizsla Egészség, </t>
  </si>
  <si>
    <t>Kéki Miklós</t>
  </si>
  <si>
    <t xml:space="preserve">  52 SZU Szegedi Bokorugró</t>
  </si>
  <si>
    <t xml:space="preserve">58 VSE Vizsla Egészség, </t>
  </si>
  <si>
    <t>Hargitai István</t>
  </si>
  <si>
    <t>43 TTE Tipo Tájfutó és K</t>
  </si>
  <si>
    <t>41 ZTC Zalaegerszegi Táj</t>
  </si>
  <si>
    <t>Nagy Dezső</t>
  </si>
  <si>
    <t>39 HSP Hidegkúti Spartac</t>
  </si>
  <si>
    <t>42 TTE Tipo Tájfutó és K</t>
  </si>
  <si>
    <t>Tálas Soma</t>
  </si>
  <si>
    <t xml:space="preserve">02 SPA Tabáni Spartacus </t>
  </si>
  <si>
    <t>53 SAS Silvanus Sportegy</t>
  </si>
  <si>
    <t xml:space="preserve">  40 PSE Postás Sport Egye</t>
  </si>
  <si>
    <t xml:space="preserve">  36 TTE Tipo Tájfutó és K</t>
  </si>
  <si>
    <t xml:space="preserve">SPA Tabáni Spartacus </t>
  </si>
  <si>
    <t xml:space="preserve">  hiba </t>
  </si>
  <si>
    <t xml:space="preserve">3,3 km  155 m 0 ep </t>
  </si>
  <si>
    <t xml:space="preserve">  04 SPA Tabáni Spartacus </t>
  </si>
  <si>
    <t>69 SAS Silvanus Sportegy</t>
  </si>
  <si>
    <t>81 DTC Diósgyőri Tájékoz</t>
  </si>
  <si>
    <t>Lázár János</t>
  </si>
  <si>
    <t xml:space="preserve">  70 SAS Silvanus Sportegy</t>
  </si>
  <si>
    <t>Baumann József</t>
  </si>
  <si>
    <t>Madarassy Mária</t>
  </si>
  <si>
    <t>74 BEA Budapesti Egyetem</t>
  </si>
  <si>
    <t>54 SAS Silvanus Sportegy</t>
  </si>
  <si>
    <t>Mód Balázs</t>
  </si>
  <si>
    <t>TSE Törekvés Sport Eg</t>
  </si>
  <si>
    <t xml:space="preserve">4,0 km  240 m 1 ep </t>
  </si>
  <si>
    <t>77 BEA Budapesti Egyetem</t>
  </si>
  <si>
    <t xml:space="preserve">  43 PSE Postás Sport Egye</t>
  </si>
  <si>
    <t>Majoros Krisztina</t>
  </si>
  <si>
    <t xml:space="preserve">  70 MSE Megalódusz Sporte</t>
  </si>
  <si>
    <t>79 BEA Budapesti Egyetem</t>
  </si>
  <si>
    <t>Koren Miklós</t>
  </si>
  <si>
    <t xml:space="preserve">76 VSE Vizsla Egészség, </t>
  </si>
  <si>
    <t xml:space="preserve">  61 TSE Törekvés Sport Eg</t>
  </si>
  <si>
    <t xml:space="preserve">  71 BEA Budapesti Egyetem</t>
  </si>
  <si>
    <t xml:space="preserve"> 76:38</t>
  </si>
  <si>
    <t xml:space="preserve">  01 MOM Hegyvidék SE-MOM </t>
  </si>
  <si>
    <t>Bacsó Piroska</t>
  </si>
  <si>
    <t>61 MAF Műegyetemi Atléti</t>
  </si>
  <si>
    <t xml:space="preserve"> 93:25</t>
  </si>
  <si>
    <t xml:space="preserve"> 94:14</t>
  </si>
  <si>
    <t xml:space="preserve">  47 BEA Budapesti Egyetem</t>
  </si>
  <si>
    <t xml:space="preserve">  50 BEA Budapesti Egyetem</t>
  </si>
  <si>
    <t>5,7 km  380 m 6 ep</t>
  </si>
  <si>
    <t xml:space="preserve"> 75:46 </t>
  </si>
  <si>
    <t xml:space="preserve"> 75:52 </t>
  </si>
  <si>
    <t xml:space="preserve"> 92:24 </t>
  </si>
  <si>
    <t xml:space="preserve"> 96:59 </t>
  </si>
  <si>
    <t xml:space="preserve">   VSE Vizsla Egészség,  </t>
  </si>
  <si>
    <t>Józsa Gábor dr</t>
  </si>
  <si>
    <t>MSE</t>
  </si>
  <si>
    <t>IF IV</t>
  </si>
  <si>
    <t>SF IV</t>
  </si>
  <si>
    <t>SF V</t>
  </si>
  <si>
    <t>IF V</t>
  </si>
  <si>
    <t>IF VI</t>
  </si>
  <si>
    <t>SF VI</t>
  </si>
  <si>
    <t>IN IV</t>
  </si>
  <si>
    <t>IN V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</si>
</sst>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h]:mm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quotePrefix="1" applyFont="1" applyBorder="1"/>
    <xf numFmtId="0" fontId="2" fillId="2" borderId="0" xfId="0" applyFont="1" applyFill="1" applyBorder="1"/>
    <xf numFmtId="0" fontId="0" fillId="0" borderId="0" xfId="0" quotePrefix="1" applyBorder="1"/>
    <xf numFmtId="0" fontId="2" fillId="0" borderId="0" xfId="0" applyFont="1" applyFill="1" applyBorder="1" applyAlignment="1">
      <alignment horizontal="left"/>
    </xf>
    <xf numFmtId="0" fontId="2" fillId="3" borderId="0" xfId="0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wrapText="1"/>
    </xf>
    <xf numFmtId="0" fontId="1" fillId="0" borderId="4" xfId="0" applyFont="1" applyBorder="1"/>
    <xf numFmtId="0" fontId="0" fillId="0" borderId="4" xfId="0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5" xfId="0" applyFont="1" applyBorder="1"/>
    <xf numFmtId="0" fontId="0" fillId="4" borderId="0" xfId="0" applyFill="1"/>
    <xf numFmtId="1" fontId="0" fillId="0" borderId="0" xfId="0" applyNumberFormat="1"/>
    <xf numFmtId="0" fontId="4" fillId="0" borderId="0" xfId="0" applyFont="1" applyBorder="1" applyAlignment="1">
      <alignment wrapText="1"/>
    </xf>
    <xf numFmtId="0" fontId="2" fillId="4" borderId="0" xfId="0" applyFont="1" applyFill="1" applyBorder="1"/>
    <xf numFmtId="0" fontId="3" fillId="4" borderId="4" xfId="0" applyFont="1" applyFill="1" applyBorder="1"/>
    <xf numFmtId="164" fontId="0" fillId="0" borderId="0" xfId="0" applyNumberFormat="1"/>
    <xf numFmtId="0" fontId="3" fillId="4" borderId="0" xfId="0" applyFont="1" applyFill="1" applyBorder="1"/>
    <xf numFmtId="0" fontId="1" fillId="4" borderId="0" xfId="0" applyFont="1" applyFill="1"/>
    <xf numFmtId="0" fontId="0" fillId="0" borderId="3" xfId="0" applyBorder="1" applyAlignment="1">
      <alignment wrapText="1"/>
    </xf>
    <xf numFmtId="0" fontId="2" fillId="0" borderId="0" xfId="0" applyFont="1" applyFill="1" applyBorder="1"/>
    <xf numFmtId="0" fontId="0" fillId="0" borderId="3" xfId="0" applyBorder="1" applyAlignment="1">
      <alignment vertical="center"/>
    </xf>
    <xf numFmtId="1" fontId="0" fillId="0" borderId="0" xfId="0" applyNumberFormat="1" applyBorder="1"/>
    <xf numFmtId="0" fontId="2" fillId="0" borderId="4" xfId="0" applyFont="1" applyBorder="1"/>
    <xf numFmtId="0" fontId="0" fillId="4" borderId="4" xfId="0" applyFill="1" applyBorder="1"/>
    <xf numFmtId="0" fontId="0" fillId="0" borderId="0" xfId="0" applyAlignment="1">
      <alignment wrapText="1"/>
    </xf>
    <xf numFmtId="0" fontId="0" fillId="4" borderId="4" xfId="0" applyFont="1" applyFill="1" applyBorder="1"/>
    <xf numFmtId="0" fontId="0" fillId="0" borderId="4" xfId="0" applyFont="1" applyBorder="1"/>
    <xf numFmtId="0" fontId="0" fillId="0" borderId="6" xfId="0" applyBorder="1" applyAlignment="1">
      <alignment wrapText="1"/>
    </xf>
    <xf numFmtId="1" fontId="0" fillId="0" borderId="0" xfId="0" applyNumberFormat="1" applyFont="1" applyBorder="1"/>
    <xf numFmtId="0" fontId="4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wrapText="1"/>
    </xf>
    <xf numFmtId="0" fontId="0" fillId="4" borderId="0" xfId="0" applyFill="1" applyBorder="1"/>
    <xf numFmtId="0" fontId="1" fillId="0" borderId="0" xfId="0" applyFont="1" applyBorder="1"/>
    <xf numFmtId="164" fontId="0" fillId="0" borderId="0" xfId="0" applyNumberFormat="1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2" fillId="4" borderId="8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0" xfId="0" applyFill="1" applyAlignment="1">
      <alignment wrapText="1"/>
    </xf>
    <xf numFmtId="0" fontId="5" fillId="0" borderId="3" xfId="0" applyFont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21" fontId="4" fillId="0" borderId="3" xfId="0" applyNumberFormat="1" applyFont="1" applyBorder="1" applyAlignment="1">
      <alignment horizontal="right" wrapText="1"/>
    </xf>
    <xf numFmtId="46" fontId="4" fillId="0" borderId="3" xfId="0" applyNumberFormat="1" applyFont="1" applyBorder="1" applyAlignment="1">
      <alignment horizontal="right"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horizontal="right"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right" wrapText="1"/>
    </xf>
    <xf numFmtId="0" fontId="4" fillId="8" borderId="3" xfId="0" applyFont="1" applyFill="1" applyBorder="1" applyAlignment="1">
      <alignment wrapText="1"/>
    </xf>
    <xf numFmtId="0" fontId="4" fillId="8" borderId="3" xfId="0" applyFont="1" applyFill="1" applyBorder="1" applyAlignment="1">
      <alignment horizontal="right" wrapText="1"/>
    </xf>
    <xf numFmtId="0" fontId="4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horizontal="right" wrapText="1"/>
    </xf>
    <xf numFmtId="0" fontId="4" fillId="10" borderId="3" xfId="0" applyFont="1" applyFill="1" applyBorder="1" applyAlignment="1">
      <alignment wrapText="1"/>
    </xf>
    <xf numFmtId="0" fontId="4" fillId="10" borderId="3" xfId="0" applyFont="1" applyFill="1" applyBorder="1" applyAlignment="1">
      <alignment horizontal="right" wrapText="1"/>
    </xf>
    <xf numFmtId="0" fontId="4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horizontal="right" wrapText="1"/>
    </xf>
    <xf numFmtId="0" fontId="1" fillId="0" borderId="0" xfId="0" applyFont="1"/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center"/>
    </xf>
    <xf numFmtId="20" fontId="0" fillId="0" borderId="0" xfId="0" applyNumberFormat="1" applyAlignment="1">
      <alignment wrapText="1"/>
    </xf>
    <xf numFmtId="46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0" fontId="1" fillId="6" borderId="0" xfId="0" applyFont="1" applyFill="1"/>
    <xf numFmtId="0" fontId="1" fillId="12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3" borderId="0" xfId="0" applyFont="1" applyFill="1"/>
    <xf numFmtId="0" fontId="1" fillId="0" borderId="0" xfId="0" applyFont="1" applyAlignment="1">
      <alignment vertical="top"/>
    </xf>
    <xf numFmtId="0" fontId="6" fillId="0" borderId="0" xfId="0" applyFont="1" applyAlignment="1">
      <alignment horizontal="justify"/>
    </xf>
    <xf numFmtId="14" fontId="0" fillId="0" borderId="0" xfId="0" applyNumberFormat="1"/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wrapText="1"/>
    </xf>
    <xf numFmtId="165" fontId="0" fillId="0" borderId="0" xfId="0" applyNumberForma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right" vertical="center"/>
    </xf>
    <xf numFmtId="21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21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2" borderId="0" xfId="0" applyFont="1" applyFill="1" applyBorder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2" fillId="0" borderId="15" xfId="0" applyFont="1" applyBorder="1"/>
    <xf numFmtId="0" fontId="3" fillId="4" borderId="14" xfId="0" applyFont="1" applyFill="1" applyBorder="1"/>
    <xf numFmtId="0" fontId="3" fillId="2" borderId="14" xfId="0" applyFont="1" applyFill="1" applyBorder="1"/>
    <xf numFmtId="0" fontId="0" fillId="4" borderId="14" xfId="0" applyFont="1" applyFill="1" applyBorder="1"/>
    <xf numFmtId="0" fontId="3" fillId="3" borderId="14" xfId="0" applyFont="1" applyFill="1" applyBorder="1"/>
    <xf numFmtId="0" fontId="0" fillId="4" borderId="14" xfId="0" applyFill="1" applyBorder="1"/>
    <xf numFmtId="0" fontId="2" fillId="4" borderId="14" xfId="0" applyFont="1" applyFill="1" applyBorder="1"/>
    <xf numFmtId="0" fontId="2" fillId="2" borderId="4" xfId="0" applyFont="1" applyFill="1" applyBorder="1"/>
    <xf numFmtId="0" fontId="2" fillId="3" borderId="4" xfId="0" applyFont="1" applyFill="1" applyBorder="1"/>
    <xf numFmtId="0" fontId="3" fillId="3" borderId="4" xfId="0" applyFont="1" applyFill="1" applyBorder="1"/>
    <xf numFmtId="0" fontId="3" fillId="2" borderId="4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6"/>
  <sheetViews>
    <sheetView tabSelected="1" workbookViewId="0">
      <selection activeCell="C7" sqref="C7"/>
    </sheetView>
  </sheetViews>
  <sheetFormatPr defaultRowHeight="15"/>
  <cols>
    <col min="1" max="1" width="5.85546875" customWidth="1"/>
    <col min="2" max="2" width="5.5703125" customWidth="1"/>
    <col min="3" max="3" width="25.42578125" customWidth="1"/>
    <col min="4" max="4" width="5.5703125" customWidth="1"/>
    <col min="5" max="5" width="6.28515625" style="16" customWidth="1"/>
    <col min="6" max="6" width="9" customWidth="1"/>
    <col min="7" max="7" width="4" style="16" customWidth="1"/>
    <col min="8" max="9" width="4" style="3" customWidth="1"/>
    <col min="10" max="10" width="3" bestFit="1" customWidth="1"/>
    <col min="11" max="11" width="3.5703125" customWidth="1"/>
    <col min="12" max="15" width="4" customWidth="1"/>
    <col min="16" max="17" width="3.7109375" customWidth="1"/>
    <col min="18" max="18" width="3.85546875" style="3" bestFit="1" customWidth="1"/>
    <col min="19" max="20" width="3" bestFit="1" customWidth="1"/>
    <col min="21" max="26" width="3.7109375" customWidth="1"/>
  </cols>
  <sheetData>
    <row r="1" spans="1:29">
      <c r="B1" s="1" t="s">
        <v>0</v>
      </c>
      <c r="E1" s="40" t="s">
        <v>1</v>
      </c>
      <c r="F1" s="3" t="s">
        <v>2</v>
      </c>
      <c r="G1" s="3"/>
      <c r="J1" s="3"/>
      <c r="K1" s="4"/>
      <c r="L1" s="3"/>
      <c r="M1" s="3"/>
      <c r="N1" s="3"/>
      <c r="O1" s="3"/>
      <c r="Q1" s="5" t="s">
        <v>3</v>
      </c>
    </row>
    <row r="2" spans="1:29">
      <c r="B2" s="1" t="s">
        <v>4</v>
      </c>
      <c r="E2" s="40" t="s">
        <v>5</v>
      </c>
      <c r="F2" s="3" t="s">
        <v>6</v>
      </c>
      <c r="G2" s="3"/>
      <c r="J2" s="3"/>
      <c r="K2" s="4"/>
      <c r="L2" s="3"/>
      <c r="M2" s="3"/>
      <c r="N2" s="3"/>
      <c r="O2" s="3"/>
      <c r="Q2" s="5" t="s">
        <v>3</v>
      </c>
    </row>
    <row r="3" spans="1:29">
      <c r="B3" s="1"/>
      <c r="C3" s="1" t="s">
        <v>915</v>
      </c>
      <c r="E3" s="138" t="s">
        <v>7</v>
      </c>
      <c r="F3" s="3" t="s">
        <v>8</v>
      </c>
      <c r="G3" s="3"/>
      <c r="J3" s="3"/>
      <c r="K3" s="4"/>
      <c r="L3" s="3"/>
      <c r="M3" s="3"/>
      <c r="N3" s="3"/>
      <c r="O3" s="3"/>
      <c r="Q3" s="7" t="s">
        <v>9</v>
      </c>
    </row>
    <row r="4" spans="1:29">
      <c r="C4" s="1"/>
      <c r="E4" s="138" t="s">
        <v>10</v>
      </c>
      <c r="F4" s="3" t="s">
        <v>11</v>
      </c>
      <c r="G4" s="3"/>
      <c r="J4" s="3"/>
      <c r="K4" s="8"/>
      <c r="L4" s="3"/>
      <c r="M4" s="3"/>
      <c r="N4" s="3"/>
      <c r="O4" s="3"/>
      <c r="Q4" s="7" t="s">
        <v>9</v>
      </c>
    </row>
    <row r="5" spans="1:29">
      <c r="E5" s="139" t="s">
        <v>12</v>
      </c>
      <c r="F5" s="3" t="s">
        <v>13</v>
      </c>
      <c r="G5" s="3"/>
      <c r="J5" s="3"/>
      <c r="K5" s="8"/>
      <c r="L5" s="3"/>
      <c r="M5" s="3"/>
      <c r="N5" s="3"/>
      <c r="O5" s="3"/>
      <c r="Q5" s="7" t="s">
        <v>14</v>
      </c>
    </row>
    <row r="6" spans="1:29">
      <c r="E6" s="139" t="s">
        <v>15</v>
      </c>
      <c r="F6" s="3" t="s">
        <v>16</v>
      </c>
      <c r="G6" s="3"/>
      <c r="J6" s="3"/>
      <c r="K6" s="4"/>
      <c r="L6" s="3"/>
      <c r="M6" s="3"/>
      <c r="N6" s="3"/>
      <c r="O6" s="3"/>
      <c r="Q6" s="7" t="s">
        <v>14</v>
      </c>
    </row>
    <row r="7" spans="1:29">
      <c r="A7" s="10"/>
      <c r="B7" s="11"/>
      <c r="C7" s="11" t="s">
        <v>17</v>
      </c>
      <c r="D7" s="11" t="s">
        <v>18</v>
      </c>
      <c r="E7" s="13" t="s">
        <v>19</v>
      </c>
      <c r="F7" s="12" t="s">
        <v>20</v>
      </c>
      <c r="G7" s="13" t="s">
        <v>21</v>
      </c>
      <c r="H7" s="11"/>
      <c r="I7" s="11"/>
      <c r="J7" s="10"/>
      <c r="K7" s="11" t="s">
        <v>22</v>
      </c>
      <c r="L7" s="10"/>
      <c r="M7" s="11"/>
      <c r="N7" s="11"/>
      <c r="O7" s="11"/>
      <c r="P7" s="10"/>
      <c r="Q7" s="13" t="s">
        <v>23</v>
      </c>
      <c r="R7" s="10"/>
      <c r="S7" s="10"/>
      <c r="T7" s="11"/>
      <c r="U7" s="10" t="s">
        <v>876</v>
      </c>
      <c r="V7" s="10"/>
      <c r="W7" s="10"/>
      <c r="X7" s="10"/>
      <c r="Y7" s="10"/>
      <c r="Z7" s="10" t="s">
        <v>917</v>
      </c>
      <c r="AA7" s="10"/>
      <c r="AB7" s="10"/>
      <c r="AC7" s="10"/>
    </row>
    <row r="8" spans="1:29" ht="15.75" thickBot="1">
      <c r="A8">
        <v>1</v>
      </c>
      <c r="B8" s="9" t="s">
        <v>24</v>
      </c>
      <c r="C8" s="103" t="s">
        <v>25</v>
      </c>
      <c r="D8" t="s">
        <v>26</v>
      </c>
      <c r="E8" s="140">
        <v>1951</v>
      </c>
      <c r="F8" s="15">
        <f t="shared" ref="F8:F71" si="0">SUM(G8:AI8)</f>
        <v>641</v>
      </c>
      <c r="G8" s="16">
        <v>25</v>
      </c>
      <c r="H8">
        <v>31</v>
      </c>
      <c r="I8">
        <v>16</v>
      </c>
      <c r="J8">
        <v>13</v>
      </c>
      <c r="K8" s="16">
        <v>27</v>
      </c>
      <c r="L8" s="17">
        <v>30</v>
      </c>
      <c r="M8" s="17">
        <v>21</v>
      </c>
      <c r="N8" s="17">
        <v>39</v>
      </c>
      <c r="O8" s="17">
        <v>8</v>
      </c>
      <c r="P8" s="18">
        <v>21</v>
      </c>
      <c r="Q8" s="17">
        <v>21</v>
      </c>
      <c r="R8" s="17">
        <v>34</v>
      </c>
      <c r="S8" s="17">
        <v>33</v>
      </c>
      <c r="T8" s="19">
        <v>39</v>
      </c>
      <c r="U8" s="17">
        <v>26</v>
      </c>
      <c r="V8" s="17">
        <v>33</v>
      </c>
      <c r="W8" s="17">
        <v>31</v>
      </c>
      <c r="X8" s="17">
        <v>36</v>
      </c>
      <c r="Y8" s="17">
        <v>32</v>
      </c>
      <c r="Z8" s="16">
        <v>25</v>
      </c>
      <c r="AA8" s="17">
        <v>38</v>
      </c>
      <c r="AB8" s="17">
        <v>42</v>
      </c>
      <c r="AC8" s="17">
        <v>20</v>
      </c>
    </row>
    <row r="9" spans="1:29" ht="15.75" thickBot="1">
      <c r="A9">
        <v>2</v>
      </c>
      <c r="B9" s="9" t="s">
        <v>27</v>
      </c>
      <c r="C9" s="14" t="s">
        <v>28</v>
      </c>
      <c r="D9" s="20" t="s">
        <v>29</v>
      </c>
      <c r="E9" s="140">
        <v>1960</v>
      </c>
      <c r="F9" s="15">
        <f t="shared" si="0"/>
        <v>420</v>
      </c>
      <c r="G9" s="16">
        <v>32</v>
      </c>
      <c r="H9">
        <v>33</v>
      </c>
      <c r="I9">
        <v>35</v>
      </c>
      <c r="K9" s="16">
        <v>27</v>
      </c>
      <c r="L9" s="17">
        <v>26</v>
      </c>
      <c r="M9" s="17">
        <v>28</v>
      </c>
      <c r="N9" s="17">
        <v>35</v>
      </c>
      <c r="O9" s="17">
        <v>11</v>
      </c>
      <c r="P9" s="18"/>
      <c r="Q9" s="21">
        <v>35</v>
      </c>
      <c r="R9"/>
      <c r="T9" s="18"/>
      <c r="U9">
        <v>22</v>
      </c>
      <c r="V9">
        <v>37</v>
      </c>
      <c r="W9">
        <v>10</v>
      </c>
      <c r="Y9" s="3"/>
      <c r="Z9" s="16">
        <v>27</v>
      </c>
      <c r="AA9" s="17">
        <v>31</v>
      </c>
      <c r="AB9" s="17">
        <v>31</v>
      </c>
    </row>
    <row r="10" spans="1:29" ht="15.75" thickBot="1">
      <c r="A10">
        <v>3</v>
      </c>
      <c r="B10" s="6" t="s">
        <v>30</v>
      </c>
      <c r="C10" s="22" t="s">
        <v>31</v>
      </c>
      <c r="D10" s="23" t="s">
        <v>32</v>
      </c>
      <c r="E10" s="141">
        <v>2007</v>
      </c>
      <c r="F10" s="15">
        <f t="shared" si="0"/>
        <v>303</v>
      </c>
      <c r="G10" s="24">
        <v>30</v>
      </c>
      <c r="H10" s="25">
        <v>29</v>
      </c>
      <c r="I10" s="25"/>
      <c r="J10" s="25"/>
      <c r="K10" s="24">
        <v>26</v>
      </c>
      <c r="L10" s="26">
        <v>12</v>
      </c>
      <c r="M10" s="25"/>
      <c r="N10" s="25"/>
      <c r="O10" s="25"/>
      <c r="P10" s="27"/>
      <c r="Q10" s="23">
        <v>30</v>
      </c>
      <c r="R10" s="25">
        <v>29</v>
      </c>
      <c r="S10" s="25"/>
      <c r="T10" s="27"/>
      <c r="U10">
        <v>27</v>
      </c>
      <c r="V10">
        <v>29</v>
      </c>
      <c r="Y10" s="3"/>
      <c r="Z10" s="16">
        <v>30</v>
      </c>
      <c r="AA10">
        <v>31</v>
      </c>
      <c r="AB10">
        <v>30</v>
      </c>
    </row>
    <row r="11" spans="1:29" ht="15.75" thickBot="1">
      <c r="A11">
        <v>4</v>
      </c>
      <c r="B11" s="6" t="s">
        <v>38</v>
      </c>
      <c r="C11" s="14" t="s">
        <v>39</v>
      </c>
      <c r="D11" s="17" t="s">
        <v>32</v>
      </c>
      <c r="E11" s="141">
        <v>2003</v>
      </c>
      <c r="F11" s="15">
        <f t="shared" si="0"/>
        <v>237</v>
      </c>
      <c r="G11" s="24">
        <v>26</v>
      </c>
      <c r="H11" s="25">
        <v>26</v>
      </c>
      <c r="I11" s="25"/>
      <c r="J11" s="25"/>
      <c r="K11" s="24">
        <v>28</v>
      </c>
      <c r="L11" s="26">
        <v>32</v>
      </c>
      <c r="M11" s="25"/>
      <c r="N11" s="25"/>
      <c r="O11" s="25"/>
      <c r="P11" s="27"/>
      <c r="Q11" s="23">
        <v>27</v>
      </c>
      <c r="R11" s="25"/>
      <c r="S11" s="25"/>
      <c r="T11" s="27"/>
      <c r="U11">
        <v>25</v>
      </c>
      <c r="V11">
        <v>21</v>
      </c>
      <c r="Y11" s="3"/>
      <c r="Z11" s="16">
        <v>27</v>
      </c>
      <c r="AA11">
        <v>25</v>
      </c>
    </row>
    <row r="12" spans="1:29" ht="15.75" thickBot="1">
      <c r="A12">
        <v>5</v>
      </c>
      <c r="B12" s="9" t="s">
        <v>33</v>
      </c>
      <c r="C12" s="14" t="s">
        <v>34</v>
      </c>
      <c r="D12" s="28" t="s">
        <v>35</v>
      </c>
      <c r="E12" s="140">
        <v>1951</v>
      </c>
      <c r="F12" s="15">
        <f t="shared" si="0"/>
        <v>224</v>
      </c>
      <c r="G12" s="16">
        <v>35</v>
      </c>
      <c r="H12" s="29">
        <v>25</v>
      </c>
      <c r="I12"/>
      <c r="K12" s="16">
        <v>10</v>
      </c>
      <c r="L12" s="17">
        <v>13</v>
      </c>
      <c r="P12" s="18"/>
      <c r="Q12">
        <v>31</v>
      </c>
      <c r="R12">
        <v>28</v>
      </c>
      <c r="T12" s="18"/>
      <c r="U12">
        <v>19</v>
      </c>
      <c r="V12">
        <v>16</v>
      </c>
      <c r="Y12" s="3"/>
      <c r="Z12" s="16">
        <v>33</v>
      </c>
      <c r="AA12">
        <v>14</v>
      </c>
    </row>
    <row r="13" spans="1:29" ht="15.75" thickBot="1">
      <c r="A13">
        <v>6</v>
      </c>
      <c r="B13" s="6" t="s">
        <v>42</v>
      </c>
      <c r="C13" s="14" t="s">
        <v>43</v>
      </c>
      <c r="D13" s="23" t="s">
        <v>32</v>
      </c>
      <c r="E13" s="141">
        <v>2003</v>
      </c>
      <c r="F13" s="15">
        <f t="shared" si="0"/>
        <v>193</v>
      </c>
      <c r="G13" s="24">
        <v>26</v>
      </c>
      <c r="H13" s="3">
        <v>28</v>
      </c>
      <c r="J13" s="3"/>
      <c r="K13" s="24">
        <v>29</v>
      </c>
      <c r="L13" s="17">
        <v>32</v>
      </c>
      <c r="M13" s="3"/>
      <c r="N13" s="3"/>
      <c r="O13" s="3"/>
      <c r="P13" s="18"/>
      <c r="Q13" s="2"/>
      <c r="S13" s="3"/>
      <c r="T13" s="18"/>
      <c r="U13">
        <v>29</v>
      </c>
      <c r="V13">
        <v>21</v>
      </c>
      <c r="Y13" s="3"/>
      <c r="Z13" s="16">
        <v>28</v>
      </c>
    </row>
    <row r="14" spans="1:29" ht="15.75" thickBot="1">
      <c r="A14">
        <v>7</v>
      </c>
      <c r="B14" s="6" t="s">
        <v>36</v>
      </c>
      <c r="C14" s="22" t="s">
        <v>41</v>
      </c>
      <c r="D14" s="23" t="s">
        <v>32</v>
      </c>
      <c r="E14" s="141">
        <v>2005</v>
      </c>
      <c r="F14" s="15">
        <f t="shared" si="0"/>
        <v>189</v>
      </c>
      <c r="G14" s="24">
        <v>22</v>
      </c>
      <c r="H14" s="3">
        <v>17</v>
      </c>
      <c r="J14" s="3"/>
      <c r="K14" s="24">
        <v>23</v>
      </c>
      <c r="L14" s="17">
        <v>19</v>
      </c>
      <c r="M14" s="3"/>
      <c r="N14" s="3"/>
      <c r="O14" s="3"/>
      <c r="P14" s="18"/>
      <c r="Q14" s="2">
        <v>23</v>
      </c>
      <c r="R14" s="3">
        <v>25</v>
      </c>
      <c r="S14" s="3"/>
      <c r="T14" s="18"/>
      <c r="U14">
        <v>22</v>
      </c>
      <c r="Y14" s="3"/>
      <c r="Z14" s="16">
        <v>19</v>
      </c>
      <c r="AA14">
        <v>19</v>
      </c>
    </row>
    <row r="15" spans="1:29" ht="15.75" thickBot="1">
      <c r="A15">
        <v>8</v>
      </c>
      <c r="B15" s="6" t="s">
        <v>40</v>
      </c>
      <c r="C15" s="14" t="s">
        <v>37</v>
      </c>
      <c r="D15" s="23" t="s">
        <v>32</v>
      </c>
      <c r="E15" s="141">
        <v>2006</v>
      </c>
      <c r="F15" s="15">
        <f t="shared" si="0"/>
        <v>165</v>
      </c>
      <c r="G15" s="24">
        <v>23</v>
      </c>
      <c r="H15" s="3">
        <v>17</v>
      </c>
      <c r="J15" s="3"/>
      <c r="K15" s="24">
        <v>29</v>
      </c>
      <c r="L15" s="17">
        <v>21</v>
      </c>
      <c r="M15" s="3"/>
      <c r="N15" s="3"/>
      <c r="O15" s="3"/>
      <c r="P15" s="18"/>
      <c r="Q15" s="2">
        <v>24</v>
      </c>
      <c r="R15" s="3">
        <v>27</v>
      </c>
      <c r="S15" s="3"/>
      <c r="T15" s="18"/>
      <c r="U15">
        <v>24</v>
      </c>
      <c r="Y15" s="3"/>
      <c r="Z15" s="16"/>
    </row>
    <row r="16" spans="1:29" ht="15.75" thickBot="1">
      <c r="A16">
        <v>9</v>
      </c>
      <c r="B16" s="31" t="s">
        <v>44</v>
      </c>
      <c r="C16" s="36" t="s">
        <v>55</v>
      </c>
      <c r="D16" s="20" t="s">
        <v>56</v>
      </c>
      <c r="E16" s="32">
        <v>1975</v>
      </c>
      <c r="F16" s="15">
        <f t="shared" si="0"/>
        <v>145</v>
      </c>
      <c r="H16"/>
      <c r="I16"/>
      <c r="K16" s="16">
        <v>41</v>
      </c>
      <c r="P16" s="18"/>
      <c r="Q16">
        <v>44</v>
      </c>
      <c r="R16"/>
      <c r="T16" s="18"/>
      <c r="U16">
        <v>10</v>
      </c>
      <c r="Y16" s="3"/>
      <c r="Z16" s="16">
        <v>50</v>
      </c>
    </row>
    <row r="17" spans="1:27" ht="15.75" thickBot="1">
      <c r="A17">
        <v>10</v>
      </c>
      <c r="B17" s="31" t="s">
        <v>47</v>
      </c>
      <c r="C17" s="22" t="s">
        <v>45</v>
      </c>
      <c r="D17" s="20" t="s">
        <v>46</v>
      </c>
      <c r="E17" s="32">
        <v>1983</v>
      </c>
      <c r="F17" s="15">
        <f t="shared" si="0"/>
        <v>145</v>
      </c>
      <c r="G17" s="16">
        <v>37</v>
      </c>
      <c r="H17" s="33"/>
      <c r="I17"/>
      <c r="K17" s="16">
        <v>1</v>
      </c>
      <c r="L17">
        <v>39</v>
      </c>
      <c r="P17" s="18"/>
      <c r="Q17">
        <v>34</v>
      </c>
      <c r="R17"/>
      <c r="T17" s="18"/>
      <c r="U17">
        <v>5</v>
      </c>
      <c r="Y17" s="3"/>
      <c r="Z17" s="16">
        <v>29</v>
      </c>
    </row>
    <row r="18" spans="1:27" ht="15.75" thickBot="1">
      <c r="A18">
        <v>11</v>
      </c>
      <c r="B18" s="6" t="s">
        <v>50</v>
      </c>
      <c r="C18" s="14" t="s">
        <v>52</v>
      </c>
      <c r="D18" s="23" t="s">
        <v>32</v>
      </c>
      <c r="E18" s="141">
        <v>2005</v>
      </c>
      <c r="F18" s="15">
        <f t="shared" si="0"/>
        <v>144</v>
      </c>
      <c r="G18" s="24">
        <v>24</v>
      </c>
      <c r="H18" s="3">
        <v>5</v>
      </c>
      <c r="J18" s="3"/>
      <c r="K18" s="24">
        <v>28</v>
      </c>
      <c r="L18" s="3"/>
      <c r="M18" s="3"/>
      <c r="N18" s="3"/>
      <c r="O18" s="3"/>
      <c r="P18" s="18"/>
      <c r="Q18" s="2">
        <v>27</v>
      </c>
      <c r="R18" s="3">
        <v>15</v>
      </c>
      <c r="S18" s="3"/>
      <c r="T18" s="18"/>
      <c r="Y18" s="3"/>
      <c r="Z18" s="16">
        <v>26</v>
      </c>
      <c r="AA18">
        <v>19</v>
      </c>
    </row>
    <row r="19" spans="1:27" ht="15.75" thickBot="1">
      <c r="A19">
        <v>12</v>
      </c>
      <c r="B19" s="31" t="s">
        <v>54</v>
      </c>
      <c r="C19" s="14" t="s">
        <v>61</v>
      </c>
      <c r="D19" s="20" t="s">
        <v>32</v>
      </c>
      <c r="E19" s="32"/>
      <c r="F19" s="15">
        <f t="shared" si="0"/>
        <v>140</v>
      </c>
      <c r="G19" s="16">
        <v>2</v>
      </c>
      <c r="H19" s="29">
        <v>29</v>
      </c>
      <c r="I19"/>
      <c r="K19" s="16">
        <v>45</v>
      </c>
      <c r="P19" s="18"/>
      <c r="R19"/>
      <c r="T19" s="18"/>
      <c r="U19">
        <v>25</v>
      </c>
      <c r="Y19" s="3"/>
      <c r="Z19" s="16">
        <v>39</v>
      </c>
    </row>
    <row r="20" spans="1:27" ht="15.75" thickBot="1">
      <c r="A20">
        <v>13</v>
      </c>
      <c r="B20" s="122" t="s">
        <v>1103</v>
      </c>
      <c r="C20" s="14" t="s">
        <v>68</v>
      </c>
      <c r="D20" s="20" t="s">
        <v>32</v>
      </c>
      <c r="E20" s="141">
        <v>2008</v>
      </c>
      <c r="F20" s="15">
        <f t="shared" si="0"/>
        <v>130</v>
      </c>
      <c r="G20" s="16">
        <v>15</v>
      </c>
      <c r="H20"/>
      <c r="I20"/>
      <c r="K20" s="16">
        <v>20</v>
      </c>
      <c r="L20">
        <v>17</v>
      </c>
      <c r="P20" s="18"/>
      <c r="Q20">
        <v>20</v>
      </c>
      <c r="R20"/>
      <c r="T20" s="18"/>
      <c r="U20">
        <v>23</v>
      </c>
      <c r="V20">
        <v>11</v>
      </c>
      <c r="Y20" s="3"/>
      <c r="Z20" s="16">
        <v>24</v>
      </c>
    </row>
    <row r="21" spans="1:27" ht="15.75" thickBot="1">
      <c r="A21">
        <v>14</v>
      </c>
      <c r="B21" s="121" t="s">
        <v>1104</v>
      </c>
      <c r="C21" s="14" t="s">
        <v>66</v>
      </c>
      <c r="D21" s="20" t="s">
        <v>67</v>
      </c>
      <c r="E21" s="140">
        <v>1944</v>
      </c>
      <c r="F21" s="15">
        <f t="shared" si="0"/>
        <v>128</v>
      </c>
      <c r="G21" s="16">
        <v>23</v>
      </c>
      <c r="H21" s="33"/>
      <c r="I21"/>
      <c r="K21" s="16">
        <v>23</v>
      </c>
      <c r="P21" s="18"/>
      <c r="Q21">
        <v>27</v>
      </c>
      <c r="R21"/>
      <c r="T21" s="18"/>
      <c r="U21">
        <v>29</v>
      </c>
      <c r="Y21" s="3"/>
      <c r="Z21" s="16">
        <v>26</v>
      </c>
    </row>
    <row r="22" spans="1:27" ht="15.75" thickBot="1">
      <c r="A22">
        <v>15</v>
      </c>
      <c r="B22" s="28" t="s">
        <v>57</v>
      </c>
      <c r="C22" s="36" t="s">
        <v>59</v>
      </c>
      <c r="D22" s="20" t="s">
        <v>56</v>
      </c>
      <c r="E22" s="32">
        <v>1977</v>
      </c>
      <c r="F22" s="15">
        <f t="shared" si="0"/>
        <v>126</v>
      </c>
      <c r="H22"/>
      <c r="I22"/>
      <c r="K22" s="16">
        <v>50</v>
      </c>
      <c r="P22" s="18"/>
      <c r="Q22">
        <v>34</v>
      </c>
      <c r="R22"/>
      <c r="T22" s="18"/>
      <c r="Y22" s="3"/>
      <c r="Z22" s="16">
        <v>42</v>
      </c>
    </row>
    <row r="23" spans="1:27" ht="15.75" thickBot="1">
      <c r="A23">
        <v>16</v>
      </c>
      <c r="B23" s="121" t="s">
        <v>1105</v>
      </c>
      <c r="C23" s="14" t="s">
        <v>122</v>
      </c>
      <c r="D23" s="20" t="s">
        <v>123</v>
      </c>
      <c r="E23" s="140">
        <v>1973</v>
      </c>
      <c r="F23" s="15">
        <f t="shared" si="0"/>
        <v>121</v>
      </c>
      <c r="G23" s="16">
        <v>40</v>
      </c>
      <c r="H23"/>
      <c r="I23"/>
      <c r="K23" s="16"/>
      <c r="P23" s="18"/>
      <c r="R23"/>
      <c r="T23" s="18"/>
      <c r="U23">
        <v>35</v>
      </c>
      <c r="Y23" s="3"/>
      <c r="Z23" s="16">
        <v>46</v>
      </c>
    </row>
    <row r="24" spans="1:27" ht="15.75" thickBot="1">
      <c r="A24">
        <v>17</v>
      </c>
      <c r="B24" s="122" t="s">
        <v>1106</v>
      </c>
      <c r="C24" s="14" t="s">
        <v>72</v>
      </c>
      <c r="D24" s="23" t="s">
        <v>32</v>
      </c>
      <c r="E24" s="141">
        <v>2008</v>
      </c>
      <c r="F24" s="15">
        <f t="shared" si="0"/>
        <v>115</v>
      </c>
      <c r="G24" s="24">
        <v>22</v>
      </c>
      <c r="H24" s="39"/>
      <c r="J24" s="3"/>
      <c r="K24" s="24">
        <v>21</v>
      </c>
      <c r="L24" s="3"/>
      <c r="M24" s="3"/>
      <c r="N24" s="3"/>
      <c r="O24" s="3"/>
      <c r="P24" s="18"/>
      <c r="Q24" s="2">
        <v>25</v>
      </c>
      <c r="S24" s="3"/>
      <c r="T24" s="18"/>
      <c r="U24">
        <v>21</v>
      </c>
      <c r="V24">
        <v>26</v>
      </c>
      <c r="Y24" s="3"/>
      <c r="Z24" s="16"/>
    </row>
    <row r="25" spans="1:27" ht="15.75" thickBot="1">
      <c r="A25">
        <v>18</v>
      </c>
      <c r="B25" s="122" t="s">
        <v>1107</v>
      </c>
      <c r="C25" s="14" t="s">
        <v>94</v>
      </c>
      <c r="D25" s="23" t="s">
        <v>32</v>
      </c>
      <c r="E25" s="141">
        <v>2008</v>
      </c>
      <c r="F25" s="15">
        <f t="shared" si="0"/>
        <v>114</v>
      </c>
      <c r="G25" s="24">
        <v>27</v>
      </c>
      <c r="H25" s="25"/>
      <c r="I25" s="25"/>
      <c r="J25" s="25"/>
      <c r="K25" s="24">
        <v>29</v>
      </c>
      <c r="L25" s="25"/>
      <c r="M25" s="25"/>
      <c r="N25" s="25"/>
      <c r="O25" s="25"/>
      <c r="P25" s="27"/>
      <c r="Q25" s="23"/>
      <c r="R25" s="25"/>
      <c r="S25" s="25"/>
      <c r="T25" s="27"/>
      <c r="Y25" s="3"/>
      <c r="Z25" s="16">
        <v>28</v>
      </c>
      <c r="AA25">
        <v>30</v>
      </c>
    </row>
    <row r="26" spans="1:27" ht="15.75" thickBot="1">
      <c r="A26">
        <v>19</v>
      </c>
      <c r="B26" s="28" t="s">
        <v>913</v>
      </c>
      <c r="C26" s="14" t="s">
        <v>60</v>
      </c>
      <c r="D26" s="20" t="s">
        <v>26</v>
      </c>
      <c r="E26" s="32"/>
      <c r="F26" s="15">
        <f t="shared" si="0"/>
        <v>111</v>
      </c>
      <c r="G26" s="16">
        <v>43</v>
      </c>
      <c r="H26"/>
      <c r="I26"/>
      <c r="K26" s="16"/>
      <c r="P26" s="18"/>
      <c r="Q26">
        <v>34</v>
      </c>
      <c r="R26"/>
      <c r="T26" s="18"/>
      <c r="Y26" s="3"/>
      <c r="Z26" s="16">
        <v>34</v>
      </c>
    </row>
    <row r="27" spans="1:27" ht="15.75" thickBot="1">
      <c r="A27">
        <v>20</v>
      </c>
      <c r="B27" s="28" t="s">
        <v>914</v>
      </c>
      <c r="C27" s="36" t="s">
        <v>62</v>
      </c>
      <c r="D27" s="20" t="s">
        <v>32</v>
      </c>
      <c r="E27" s="32">
        <v>1979</v>
      </c>
      <c r="F27" s="15">
        <f t="shared" si="0"/>
        <v>110</v>
      </c>
      <c r="H27"/>
      <c r="I27"/>
      <c r="K27" s="16">
        <v>37</v>
      </c>
      <c r="P27" s="18"/>
      <c r="Q27">
        <v>39</v>
      </c>
      <c r="R27"/>
      <c r="T27" s="18"/>
      <c r="U27">
        <v>34</v>
      </c>
      <c r="Y27" s="3"/>
      <c r="Z27" s="16"/>
    </row>
    <row r="28" spans="1:27" ht="15.75" thickBot="1">
      <c r="A28">
        <v>21</v>
      </c>
      <c r="B28" s="121" t="s">
        <v>1108</v>
      </c>
      <c r="C28" s="14" t="s">
        <v>76</v>
      </c>
      <c r="D28" s="20" t="s">
        <v>77</v>
      </c>
      <c r="E28" s="140">
        <v>1970</v>
      </c>
      <c r="F28" s="15">
        <f t="shared" si="0"/>
        <v>108</v>
      </c>
      <c r="G28" s="16">
        <v>19</v>
      </c>
      <c r="H28"/>
      <c r="I28"/>
      <c r="K28" s="16">
        <v>25</v>
      </c>
      <c r="P28" s="18"/>
      <c r="Q28">
        <v>23</v>
      </c>
      <c r="R28"/>
      <c r="T28" s="18"/>
      <c r="U28">
        <v>41</v>
      </c>
      <c r="Y28" s="3"/>
      <c r="Z28" s="16"/>
    </row>
    <row r="29" spans="1:27" ht="15.75" thickBot="1">
      <c r="A29">
        <v>22</v>
      </c>
      <c r="B29" s="28"/>
      <c r="C29" s="14" t="s">
        <v>48</v>
      </c>
      <c r="D29" s="20" t="s">
        <v>49</v>
      </c>
      <c r="E29" s="32"/>
      <c r="F29" s="15">
        <f t="shared" si="0"/>
        <v>107</v>
      </c>
      <c r="G29" s="16">
        <v>42</v>
      </c>
      <c r="H29" s="29">
        <v>23</v>
      </c>
      <c r="I29"/>
      <c r="K29" s="16">
        <v>42</v>
      </c>
      <c r="P29" s="18"/>
      <c r="R29"/>
      <c r="T29" s="18"/>
      <c r="Y29" s="3"/>
      <c r="Z29" s="16"/>
    </row>
    <row r="30" spans="1:27" ht="15.75" thickBot="1">
      <c r="A30">
        <v>23</v>
      </c>
      <c r="B30" s="35" t="s">
        <v>69</v>
      </c>
      <c r="C30" s="14" t="s">
        <v>101</v>
      </c>
      <c r="D30" s="20" t="s">
        <v>46</v>
      </c>
      <c r="E30" s="32">
        <v>1985</v>
      </c>
      <c r="F30" s="15">
        <f t="shared" si="0"/>
        <v>106</v>
      </c>
      <c r="G30" s="16">
        <v>28</v>
      </c>
      <c r="H30" s="33"/>
      <c r="I30"/>
      <c r="K30" s="16">
        <v>23</v>
      </c>
      <c r="P30" s="18"/>
      <c r="Q30">
        <v>18</v>
      </c>
      <c r="R30"/>
      <c r="T30" s="18"/>
      <c r="U30">
        <v>12</v>
      </c>
      <c r="Y30" s="3"/>
      <c r="Z30" s="16">
        <v>25</v>
      </c>
    </row>
    <row r="31" spans="1:27" ht="15.75" thickBot="1">
      <c r="A31">
        <v>24</v>
      </c>
      <c r="B31" s="122" t="s">
        <v>1109</v>
      </c>
      <c r="C31" s="14" t="s">
        <v>51</v>
      </c>
      <c r="D31" s="20" t="s">
        <v>32</v>
      </c>
      <c r="E31" s="141">
        <v>2005</v>
      </c>
      <c r="F31" s="15">
        <f t="shared" si="0"/>
        <v>102</v>
      </c>
      <c r="G31" s="16">
        <v>14</v>
      </c>
      <c r="H31">
        <v>18</v>
      </c>
      <c r="I31">
        <v>35</v>
      </c>
      <c r="K31" s="16">
        <v>19</v>
      </c>
      <c r="L31" s="17">
        <v>16</v>
      </c>
      <c r="P31" s="18"/>
      <c r="Q31" s="21"/>
      <c r="R31"/>
      <c r="T31" s="18"/>
      <c r="Y31" s="3"/>
      <c r="Z31" s="16"/>
    </row>
    <row r="32" spans="1:27" ht="15.75" thickBot="1">
      <c r="A32">
        <v>25</v>
      </c>
      <c r="B32" s="122" t="s">
        <v>1110</v>
      </c>
      <c r="C32" s="14" t="s">
        <v>78</v>
      </c>
      <c r="D32" s="23" t="s">
        <v>32</v>
      </c>
      <c r="E32" s="141">
        <v>2007</v>
      </c>
      <c r="F32" s="15">
        <f t="shared" si="0"/>
        <v>100</v>
      </c>
      <c r="G32" s="24">
        <v>24</v>
      </c>
      <c r="H32" s="25">
        <v>5</v>
      </c>
      <c r="I32" s="25"/>
      <c r="J32" s="25"/>
      <c r="K32" s="24">
        <v>15</v>
      </c>
      <c r="L32" s="25"/>
      <c r="M32" s="25"/>
      <c r="N32" s="25"/>
      <c r="O32" s="25"/>
      <c r="P32" s="27"/>
      <c r="Q32" s="23">
        <v>21</v>
      </c>
      <c r="R32" s="25"/>
      <c r="S32" s="25"/>
      <c r="T32" s="27"/>
      <c r="Y32" s="3"/>
      <c r="Z32" s="16">
        <v>24</v>
      </c>
      <c r="AA32">
        <v>11</v>
      </c>
    </row>
    <row r="33" spans="1:27" ht="15.75" thickBot="1">
      <c r="A33">
        <v>26</v>
      </c>
      <c r="B33" s="35" t="s">
        <v>100</v>
      </c>
      <c r="C33" s="36" t="s">
        <v>132</v>
      </c>
      <c r="D33" s="20" t="s">
        <v>56</v>
      </c>
      <c r="E33" s="32">
        <v>1979</v>
      </c>
      <c r="F33" s="15">
        <f t="shared" si="0"/>
        <v>99</v>
      </c>
      <c r="H33"/>
      <c r="I33"/>
      <c r="K33" s="16">
        <v>37</v>
      </c>
      <c r="P33" s="18"/>
      <c r="Q33">
        <v>18</v>
      </c>
      <c r="R33"/>
      <c r="T33" s="18"/>
      <c r="U33">
        <v>13</v>
      </c>
      <c r="Y33" s="3"/>
      <c r="Z33" s="16">
        <v>31</v>
      </c>
    </row>
    <row r="34" spans="1:27" ht="15.75" thickBot="1">
      <c r="A34">
        <v>27</v>
      </c>
      <c r="B34" s="35"/>
      <c r="C34" s="14" t="s">
        <v>53</v>
      </c>
      <c r="D34" s="21" t="s">
        <v>32</v>
      </c>
      <c r="E34" s="32">
        <v>2006</v>
      </c>
      <c r="F34" s="15">
        <f t="shared" si="0"/>
        <v>94</v>
      </c>
      <c r="G34" s="24">
        <v>16</v>
      </c>
      <c r="H34" s="25">
        <v>25</v>
      </c>
      <c r="I34" s="25"/>
      <c r="J34" s="25"/>
      <c r="K34" s="24">
        <v>26</v>
      </c>
      <c r="L34" s="26">
        <v>27</v>
      </c>
      <c r="M34" s="25"/>
      <c r="N34" s="25"/>
      <c r="O34" s="25"/>
      <c r="P34" s="27"/>
      <c r="Q34" s="23"/>
      <c r="R34" s="25"/>
      <c r="S34" s="25"/>
      <c r="T34" s="27"/>
      <c r="Y34" s="3"/>
      <c r="Z34" s="16"/>
    </row>
    <row r="35" spans="1:27" ht="15.75" thickBot="1">
      <c r="A35">
        <v>28</v>
      </c>
      <c r="B35" s="28"/>
      <c r="C35" s="14" t="s">
        <v>87</v>
      </c>
      <c r="D35" s="23" t="s">
        <v>32</v>
      </c>
      <c r="E35" s="140">
        <v>1958</v>
      </c>
      <c r="F35" s="15">
        <f t="shared" si="0"/>
        <v>93</v>
      </c>
      <c r="G35" s="24">
        <v>6</v>
      </c>
      <c r="H35" s="17">
        <v>10</v>
      </c>
      <c r="J35" s="3"/>
      <c r="K35" s="24">
        <v>24</v>
      </c>
      <c r="L35" s="3"/>
      <c r="M35" s="3"/>
      <c r="N35" s="3"/>
      <c r="O35" s="3"/>
      <c r="P35" s="18"/>
      <c r="Q35" s="2">
        <v>20</v>
      </c>
      <c r="S35" s="3"/>
      <c r="T35" s="18"/>
      <c r="Y35" s="3"/>
      <c r="Z35" s="16">
        <v>23</v>
      </c>
      <c r="AA35">
        <v>10</v>
      </c>
    </row>
    <row r="36" spans="1:27" ht="15.75" thickBot="1">
      <c r="A36">
        <v>29</v>
      </c>
      <c r="B36" s="28"/>
      <c r="C36" s="14" t="s">
        <v>110</v>
      </c>
      <c r="D36" s="23" t="s">
        <v>32</v>
      </c>
      <c r="E36" s="141">
        <v>2006</v>
      </c>
      <c r="F36" s="15">
        <f t="shared" si="0"/>
        <v>93</v>
      </c>
      <c r="G36" s="24">
        <v>5</v>
      </c>
      <c r="J36" s="3"/>
      <c r="K36" s="24">
        <v>14</v>
      </c>
      <c r="L36" s="3">
        <v>6</v>
      </c>
      <c r="M36" s="3"/>
      <c r="N36" s="3"/>
      <c r="O36" s="3"/>
      <c r="P36" s="18"/>
      <c r="Q36" s="2">
        <v>19</v>
      </c>
      <c r="S36" s="3"/>
      <c r="T36" s="18"/>
      <c r="U36">
        <v>16</v>
      </c>
      <c r="V36">
        <v>9</v>
      </c>
      <c r="Y36" s="3"/>
      <c r="Z36" s="16">
        <v>16</v>
      </c>
      <c r="AA36">
        <v>8</v>
      </c>
    </row>
    <row r="37" spans="1:27" ht="15.75" thickBot="1">
      <c r="A37">
        <v>30</v>
      </c>
      <c r="B37" s="35"/>
      <c r="C37" s="38" t="s">
        <v>237</v>
      </c>
      <c r="D37" s="20" t="s">
        <v>26</v>
      </c>
      <c r="E37" s="140">
        <v>1969</v>
      </c>
      <c r="F37" s="15">
        <f t="shared" si="0"/>
        <v>90</v>
      </c>
      <c r="H37"/>
      <c r="I37"/>
      <c r="K37" s="16"/>
      <c r="P37" s="18"/>
      <c r="Q37">
        <v>21</v>
      </c>
      <c r="R37"/>
      <c r="T37" s="18"/>
      <c r="U37">
        <v>15</v>
      </c>
      <c r="Y37" s="3"/>
      <c r="Z37" s="16">
        <v>34</v>
      </c>
      <c r="AA37">
        <v>20</v>
      </c>
    </row>
    <row r="38" spans="1:27" ht="15.75" thickBot="1">
      <c r="A38">
        <v>31</v>
      </c>
      <c r="B38" s="28"/>
      <c r="C38" s="14" t="s">
        <v>71</v>
      </c>
      <c r="D38" s="23" t="s">
        <v>32</v>
      </c>
      <c r="E38" s="141">
        <v>2008</v>
      </c>
      <c r="F38" s="15">
        <f t="shared" si="0"/>
        <v>89</v>
      </c>
      <c r="G38" s="24">
        <v>20</v>
      </c>
      <c r="H38" s="3">
        <v>25</v>
      </c>
      <c r="J38" s="3"/>
      <c r="K38" s="24">
        <v>13</v>
      </c>
      <c r="L38" s="17">
        <v>11</v>
      </c>
      <c r="M38" s="3"/>
      <c r="N38" s="3"/>
      <c r="O38" s="3"/>
      <c r="P38" s="18"/>
      <c r="Q38" s="2"/>
      <c r="S38" s="3"/>
      <c r="T38" s="18"/>
      <c r="Y38" s="3"/>
      <c r="Z38" s="16">
        <v>20</v>
      </c>
    </row>
    <row r="39" spans="1:27" ht="15.75" thickBot="1">
      <c r="A39">
        <v>32</v>
      </c>
      <c r="B39" s="28"/>
      <c r="C39" s="42" t="s">
        <v>58</v>
      </c>
      <c r="D39" s="20" t="s">
        <v>26</v>
      </c>
      <c r="E39" s="32">
        <v>1982</v>
      </c>
      <c r="F39" s="15">
        <f t="shared" si="0"/>
        <v>85</v>
      </c>
      <c r="H39"/>
      <c r="I39"/>
      <c r="K39" s="16">
        <v>46</v>
      </c>
      <c r="P39" s="18"/>
      <c r="Q39" s="37">
        <v>39</v>
      </c>
      <c r="R39"/>
      <c r="T39" s="18"/>
      <c r="Y39" s="3"/>
      <c r="Z39" s="16"/>
    </row>
    <row r="40" spans="1:27" ht="15.75" thickBot="1">
      <c r="A40">
        <v>33</v>
      </c>
      <c r="B40" s="28"/>
      <c r="C40" s="38" t="s">
        <v>181</v>
      </c>
      <c r="D40" s="20" t="s">
        <v>182</v>
      </c>
      <c r="E40" s="32">
        <v>1982</v>
      </c>
      <c r="F40" s="15">
        <f t="shared" si="0"/>
        <v>83</v>
      </c>
      <c r="H40"/>
      <c r="I40"/>
      <c r="K40" s="16"/>
      <c r="P40" s="18"/>
      <c r="Q40">
        <v>28</v>
      </c>
      <c r="R40"/>
      <c r="T40" s="18"/>
      <c r="Y40" s="3"/>
      <c r="Z40" s="16">
        <v>34</v>
      </c>
      <c r="AA40">
        <v>21</v>
      </c>
    </row>
    <row r="41" spans="1:27" ht="15.75" thickBot="1">
      <c r="A41">
        <v>34</v>
      </c>
      <c r="B41" s="28"/>
      <c r="C41" s="14" t="s">
        <v>148</v>
      </c>
      <c r="D41" s="20" t="s">
        <v>149</v>
      </c>
      <c r="E41" s="140">
        <v>1961</v>
      </c>
      <c r="F41" s="15">
        <f t="shared" si="0"/>
        <v>82</v>
      </c>
      <c r="G41" s="16">
        <v>5</v>
      </c>
      <c r="H41"/>
      <c r="I41"/>
      <c r="K41" s="16">
        <v>29</v>
      </c>
      <c r="P41" s="18"/>
      <c r="R41"/>
      <c r="T41" s="18"/>
      <c r="U41">
        <v>23</v>
      </c>
      <c r="Y41" s="3"/>
      <c r="Z41" s="16">
        <v>25</v>
      </c>
    </row>
    <row r="42" spans="1:27" ht="15.75" thickBot="1">
      <c r="A42">
        <v>35</v>
      </c>
      <c r="B42" s="122" t="s">
        <v>82</v>
      </c>
      <c r="C42" s="14" t="s">
        <v>99</v>
      </c>
      <c r="D42" s="23" t="s">
        <v>46</v>
      </c>
      <c r="E42" s="141">
        <v>2008</v>
      </c>
      <c r="F42" s="15">
        <f t="shared" si="0"/>
        <v>78</v>
      </c>
      <c r="G42" s="24">
        <v>23</v>
      </c>
      <c r="J42" s="3"/>
      <c r="K42" s="40"/>
      <c r="L42" s="3"/>
      <c r="M42" s="3"/>
      <c r="N42" s="3"/>
      <c r="O42" s="3"/>
      <c r="P42" s="18"/>
      <c r="Q42" s="2">
        <v>28</v>
      </c>
      <c r="S42" s="3"/>
      <c r="T42" s="18"/>
      <c r="U42">
        <v>27</v>
      </c>
      <c r="Y42" s="3"/>
      <c r="Z42" s="16"/>
    </row>
    <row r="43" spans="1:27" ht="15.75" thickBot="1">
      <c r="A43">
        <v>36</v>
      </c>
      <c r="B43" s="28"/>
      <c r="C43" s="14" t="s">
        <v>125</v>
      </c>
      <c r="D43" t="s">
        <v>126</v>
      </c>
      <c r="E43" s="140">
        <v>1970</v>
      </c>
      <c r="F43" s="15">
        <f t="shared" si="0"/>
        <v>77</v>
      </c>
      <c r="G43" s="24">
        <v>22</v>
      </c>
      <c r="J43" s="3"/>
      <c r="K43" s="24">
        <v>16</v>
      </c>
      <c r="L43" s="3"/>
      <c r="M43" s="3"/>
      <c r="N43" s="3"/>
      <c r="O43" s="3"/>
      <c r="P43" s="18"/>
      <c r="Q43" s="2"/>
      <c r="S43" s="3"/>
      <c r="T43" s="18"/>
      <c r="Y43" s="3"/>
      <c r="Z43" s="16">
        <v>39</v>
      </c>
    </row>
    <row r="44" spans="1:27" ht="15.75" thickBot="1">
      <c r="A44">
        <v>37</v>
      </c>
      <c r="B44" s="28"/>
      <c r="C44" s="38" t="s">
        <v>208</v>
      </c>
      <c r="D44" s="20" t="s">
        <v>32</v>
      </c>
      <c r="E44" s="141">
        <v>2002</v>
      </c>
      <c r="F44" s="15">
        <f t="shared" si="0"/>
        <v>76</v>
      </c>
      <c r="H44"/>
      <c r="I44"/>
      <c r="K44" s="16"/>
      <c r="P44" s="18"/>
      <c r="Q44">
        <v>17</v>
      </c>
      <c r="R44">
        <v>7</v>
      </c>
      <c r="T44" s="18"/>
      <c r="U44">
        <v>20</v>
      </c>
      <c r="Y44" s="3"/>
      <c r="Z44" s="16">
        <v>15</v>
      </c>
      <c r="AA44">
        <v>17</v>
      </c>
    </row>
    <row r="45" spans="1:27" ht="15.75" thickBot="1">
      <c r="A45">
        <v>38</v>
      </c>
      <c r="B45" s="28"/>
      <c r="C45" s="38" t="s">
        <v>63</v>
      </c>
      <c r="D45" s="20" t="s">
        <v>64</v>
      </c>
      <c r="E45" s="140">
        <v>1954</v>
      </c>
      <c r="F45" s="15">
        <f t="shared" si="0"/>
        <v>75</v>
      </c>
      <c r="H45"/>
      <c r="I45"/>
      <c r="K45" s="16"/>
      <c r="P45" s="18"/>
      <c r="Q45">
        <v>38</v>
      </c>
      <c r="R45">
        <v>37</v>
      </c>
      <c r="T45" s="18"/>
      <c r="Y45" s="3"/>
      <c r="Z45" s="16"/>
    </row>
    <row r="46" spans="1:27" ht="15.75" thickBot="1">
      <c r="A46">
        <v>39</v>
      </c>
      <c r="B46" s="9" t="s">
        <v>96</v>
      </c>
      <c r="C46" s="36" t="s">
        <v>97</v>
      </c>
      <c r="D46" s="20" t="s">
        <v>98</v>
      </c>
      <c r="E46" s="140">
        <v>1970</v>
      </c>
      <c r="F46" s="15">
        <f t="shared" si="0"/>
        <v>75</v>
      </c>
      <c r="H46"/>
      <c r="I46"/>
      <c r="K46" s="16">
        <v>19</v>
      </c>
      <c r="P46" s="18"/>
      <c r="Q46">
        <v>32</v>
      </c>
      <c r="R46"/>
      <c r="T46" s="18"/>
      <c r="U46">
        <v>24</v>
      </c>
      <c r="Y46" s="3"/>
      <c r="Z46" s="16"/>
    </row>
    <row r="47" spans="1:27" ht="15.75" thickBot="1">
      <c r="A47">
        <v>40</v>
      </c>
      <c r="B47" s="9" t="s">
        <v>146</v>
      </c>
      <c r="C47" s="36" t="s">
        <v>167</v>
      </c>
      <c r="D47" s="28" t="s">
        <v>56</v>
      </c>
      <c r="E47" s="140">
        <v>1964</v>
      </c>
      <c r="F47" s="15">
        <f t="shared" si="0"/>
        <v>74</v>
      </c>
      <c r="H47"/>
      <c r="I47"/>
      <c r="K47" s="16">
        <v>5</v>
      </c>
      <c r="P47" s="18"/>
      <c r="Q47">
        <v>25</v>
      </c>
      <c r="R47"/>
      <c r="T47" s="18"/>
      <c r="U47">
        <v>21</v>
      </c>
      <c r="V47">
        <v>4</v>
      </c>
      <c r="Y47" s="3"/>
      <c r="Z47" s="16">
        <v>13</v>
      </c>
      <c r="AA47">
        <v>6</v>
      </c>
    </row>
    <row r="48" spans="1:27" ht="15.75" thickBot="1">
      <c r="A48">
        <v>41</v>
      </c>
      <c r="B48" s="28"/>
      <c r="C48" s="36" t="s">
        <v>65</v>
      </c>
      <c r="D48" s="17" t="s">
        <v>32</v>
      </c>
      <c r="E48" s="141">
        <v>2005</v>
      </c>
      <c r="F48" s="15">
        <f t="shared" si="0"/>
        <v>74</v>
      </c>
      <c r="H48"/>
      <c r="I48"/>
      <c r="K48" s="16">
        <v>25</v>
      </c>
      <c r="L48">
        <v>12</v>
      </c>
      <c r="P48" s="18"/>
      <c r="Q48">
        <v>28</v>
      </c>
      <c r="R48">
        <v>9</v>
      </c>
      <c r="T48" s="18"/>
      <c r="Y48" s="3"/>
      <c r="Z48" s="16"/>
    </row>
    <row r="49" spans="1:27" ht="15.75" thickBot="1">
      <c r="A49">
        <v>42</v>
      </c>
      <c r="B49" s="28"/>
      <c r="C49" s="38" t="s">
        <v>141</v>
      </c>
      <c r="D49" s="20" t="s">
        <v>107</v>
      </c>
      <c r="E49" s="141">
        <v>2004</v>
      </c>
      <c r="F49" s="15">
        <f t="shared" si="0"/>
        <v>71</v>
      </c>
      <c r="H49"/>
      <c r="I49"/>
      <c r="K49" s="16"/>
      <c r="P49" s="18"/>
      <c r="Q49">
        <v>34</v>
      </c>
      <c r="R49"/>
      <c r="T49" s="18"/>
      <c r="Y49" s="3"/>
      <c r="Z49" s="16">
        <v>37</v>
      </c>
    </row>
    <row r="50" spans="1:27" ht="15.75" thickBot="1">
      <c r="A50">
        <v>43</v>
      </c>
      <c r="B50" s="28"/>
      <c r="C50" s="36" t="s">
        <v>112</v>
      </c>
      <c r="D50" s="20" t="s">
        <v>113</v>
      </c>
      <c r="E50" s="32">
        <v>1981</v>
      </c>
      <c r="F50" s="15">
        <f t="shared" si="0"/>
        <v>70</v>
      </c>
      <c r="H50"/>
      <c r="I50"/>
      <c r="K50" s="16">
        <v>42</v>
      </c>
      <c r="P50" s="18"/>
      <c r="R50"/>
      <c r="T50" s="18"/>
      <c r="Y50" s="3"/>
      <c r="Z50" s="16">
        <v>28</v>
      </c>
    </row>
    <row r="51" spans="1:27" ht="15.75" thickBot="1">
      <c r="A51">
        <v>44</v>
      </c>
      <c r="B51" s="81" t="s">
        <v>116</v>
      </c>
      <c r="C51" s="36" t="s">
        <v>70</v>
      </c>
      <c r="D51" s="20" t="s">
        <v>56</v>
      </c>
      <c r="E51" s="32">
        <v>1974</v>
      </c>
      <c r="F51" s="15">
        <f t="shared" si="0"/>
        <v>69</v>
      </c>
      <c r="H51"/>
      <c r="I51"/>
      <c r="K51" s="16">
        <v>23</v>
      </c>
      <c r="P51" s="18"/>
      <c r="Q51">
        <v>17</v>
      </c>
      <c r="R51">
        <v>29</v>
      </c>
      <c r="T51" s="18"/>
      <c r="Y51" s="3"/>
      <c r="Z51" s="16"/>
    </row>
    <row r="52" spans="1:27" ht="15.75" thickBot="1">
      <c r="A52">
        <v>45</v>
      </c>
      <c r="B52" s="31"/>
      <c r="C52" s="14" t="s">
        <v>156</v>
      </c>
      <c r="D52" s="23" t="s">
        <v>32</v>
      </c>
      <c r="E52" s="141">
        <v>2007</v>
      </c>
      <c r="F52" s="15">
        <f t="shared" si="0"/>
        <v>69</v>
      </c>
      <c r="G52" s="24">
        <v>19</v>
      </c>
      <c r="H52" s="3">
        <v>7</v>
      </c>
      <c r="J52" s="3"/>
      <c r="K52" s="24">
        <v>3</v>
      </c>
      <c r="L52" s="3"/>
      <c r="M52" s="3"/>
      <c r="N52" s="3"/>
      <c r="O52" s="3"/>
      <c r="P52" s="18"/>
      <c r="Q52" s="2">
        <v>3</v>
      </c>
      <c r="S52" s="3"/>
      <c r="T52" s="18"/>
      <c r="Y52" s="3"/>
      <c r="Z52" s="16">
        <v>22</v>
      </c>
      <c r="AA52">
        <v>15</v>
      </c>
    </row>
    <row r="53" spans="1:27" ht="15.75" thickBot="1">
      <c r="A53">
        <v>46</v>
      </c>
      <c r="B53" s="35"/>
      <c r="C53" s="14" t="s">
        <v>73</v>
      </c>
      <c r="D53" s="23" t="s">
        <v>74</v>
      </c>
      <c r="E53" s="140">
        <v>1971</v>
      </c>
      <c r="F53" s="15">
        <f t="shared" si="0"/>
        <v>67</v>
      </c>
      <c r="G53" s="24">
        <v>31</v>
      </c>
      <c r="H53" s="3">
        <v>36</v>
      </c>
      <c r="J53" s="3"/>
      <c r="K53" s="24"/>
      <c r="L53" s="3"/>
      <c r="M53" s="3"/>
      <c r="N53" s="3"/>
      <c r="O53" s="3"/>
      <c r="P53" s="18"/>
      <c r="Q53" s="2"/>
      <c r="S53" s="3"/>
      <c r="T53" s="18"/>
      <c r="Y53" s="3"/>
      <c r="Z53" s="16"/>
    </row>
    <row r="54" spans="1:27" ht="15.75" thickBot="1">
      <c r="A54">
        <v>47</v>
      </c>
      <c r="B54" s="28"/>
      <c r="C54" s="14" t="s">
        <v>75</v>
      </c>
      <c r="D54" s="23" t="s">
        <v>46</v>
      </c>
      <c r="E54" s="32"/>
      <c r="F54" s="15">
        <f t="shared" si="0"/>
        <v>67</v>
      </c>
      <c r="G54" s="24">
        <v>29</v>
      </c>
      <c r="H54" s="3">
        <v>38</v>
      </c>
      <c r="J54" s="3"/>
      <c r="K54" s="24"/>
      <c r="L54" s="3"/>
      <c r="M54" s="3"/>
      <c r="N54" s="3"/>
      <c r="O54" s="3"/>
      <c r="P54" s="18"/>
      <c r="Q54" s="2"/>
      <c r="S54" s="3"/>
      <c r="T54" s="18"/>
      <c r="Y54" s="3"/>
      <c r="Z54" s="16"/>
    </row>
    <row r="55" spans="1:27" ht="15.75" thickBot="1">
      <c r="A55">
        <v>48</v>
      </c>
      <c r="B55" s="28"/>
      <c r="C55" s="38" t="s">
        <v>102</v>
      </c>
      <c r="D55" s="20" t="s">
        <v>67</v>
      </c>
      <c r="E55" s="140">
        <v>1972</v>
      </c>
      <c r="F55" s="15">
        <f t="shared" si="0"/>
        <v>65</v>
      </c>
      <c r="H55"/>
      <c r="I55"/>
      <c r="K55" s="16"/>
      <c r="P55" s="18"/>
      <c r="Q55">
        <v>50</v>
      </c>
      <c r="R55"/>
      <c r="T55" s="18"/>
      <c r="U55">
        <v>15</v>
      </c>
      <c r="Y55" s="3"/>
      <c r="Z55" s="16"/>
    </row>
    <row r="56" spans="1:27" ht="15.75" thickBot="1">
      <c r="A56">
        <v>49</v>
      </c>
      <c r="B56" s="28"/>
      <c r="C56" s="14" t="s">
        <v>138</v>
      </c>
      <c r="D56" s="20" t="s">
        <v>109</v>
      </c>
      <c r="E56" s="140">
        <v>1969</v>
      </c>
      <c r="F56" s="15">
        <f t="shared" si="0"/>
        <v>65</v>
      </c>
      <c r="G56" s="16">
        <v>34</v>
      </c>
      <c r="H56"/>
      <c r="I56"/>
      <c r="K56" s="44"/>
      <c r="P56" s="18"/>
      <c r="R56"/>
      <c r="T56" s="18"/>
      <c r="U56">
        <v>31</v>
      </c>
      <c r="Y56" s="3"/>
      <c r="Z56" s="16"/>
    </row>
    <row r="57" spans="1:27" ht="15.75" thickBot="1">
      <c r="A57">
        <v>50</v>
      </c>
      <c r="B57" s="28"/>
      <c r="C57" s="36" t="s">
        <v>79</v>
      </c>
      <c r="D57" s="20" t="s">
        <v>46</v>
      </c>
      <c r="E57" s="32">
        <v>2001</v>
      </c>
      <c r="F57" s="15">
        <f t="shared" si="0"/>
        <v>64</v>
      </c>
      <c r="H57"/>
      <c r="I57"/>
      <c r="K57" s="16">
        <v>30</v>
      </c>
      <c r="L57">
        <v>34</v>
      </c>
      <c r="P57" s="18"/>
      <c r="R57"/>
      <c r="T57" s="18"/>
      <c r="Y57" s="3"/>
      <c r="Z57" s="16"/>
    </row>
    <row r="58" spans="1:27" ht="15.75" thickBot="1">
      <c r="A58">
        <v>51</v>
      </c>
      <c r="B58" s="28"/>
      <c r="C58" s="14" t="s">
        <v>95</v>
      </c>
      <c r="D58" s="20" t="s">
        <v>26</v>
      </c>
      <c r="E58" s="140">
        <v>1943</v>
      </c>
      <c r="F58" s="15">
        <f t="shared" si="0"/>
        <v>64</v>
      </c>
      <c r="G58" s="16">
        <v>18</v>
      </c>
      <c r="H58" s="33"/>
      <c r="I58"/>
      <c r="K58" s="16">
        <v>19</v>
      </c>
      <c r="P58" s="18"/>
      <c r="Q58">
        <v>16</v>
      </c>
      <c r="R58"/>
      <c r="T58" s="18"/>
      <c r="U58">
        <v>11</v>
      </c>
      <c r="Y58" s="3"/>
      <c r="Z58" s="16"/>
    </row>
    <row r="59" spans="1:27" ht="15.75" thickBot="1">
      <c r="A59">
        <v>52</v>
      </c>
      <c r="B59" s="28"/>
      <c r="C59" s="14" t="s">
        <v>80</v>
      </c>
      <c r="D59" s="20" t="s">
        <v>81</v>
      </c>
      <c r="E59" s="32">
        <v>1976</v>
      </c>
      <c r="F59" s="15">
        <f t="shared" si="0"/>
        <v>63</v>
      </c>
      <c r="G59" s="16">
        <v>34</v>
      </c>
      <c r="H59"/>
      <c r="I59"/>
      <c r="K59" s="16">
        <v>29</v>
      </c>
      <c r="P59" s="18"/>
      <c r="R59"/>
      <c r="T59" s="18"/>
      <c r="Y59" s="3"/>
      <c r="Z59" s="16"/>
    </row>
    <row r="60" spans="1:27" ht="15.75" thickBot="1">
      <c r="A60">
        <v>53</v>
      </c>
      <c r="B60" s="28"/>
      <c r="C60" s="14" t="s">
        <v>83</v>
      </c>
      <c r="D60" s="20" t="s">
        <v>81</v>
      </c>
      <c r="E60" s="141">
        <v>2001</v>
      </c>
      <c r="F60" s="15">
        <f t="shared" si="0"/>
        <v>62</v>
      </c>
      <c r="G60" s="16">
        <v>38</v>
      </c>
      <c r="H60" s="33"/>
      <c r="I60"/>
      <c r="K60" s="16">
        <v>24</v>
      </c>
      <c r="P60" s="18"/>
      <c r="R60"/>
      <c r="T60" s="18"/>
      <c r="Y60" s="3"/>
      <c r="Z60" s="16"/>
    </row>
    <row r="61" spans="1:27" ht="15.75" thickBot="1">
      <c r="A61">
        <v>54</v>
      </c>
      <c r="B61" s="28"/>
      <c r="C61" s="36" t="s">
        <v>84</v>
      </c>
      <c r="D61" s="17" t="s">
        <v>26</v>
      </c>
      <c r="E61" s="140">
        <v>1960</v>
      </c>
      <c r="F61" s="15">
        <f t="shared" si="0"/>
        <v>62</v>
      </c>
      <c r="H61"/>
      <c r="I61"/>
      <c r="K61" s="16">
        <v>24</v>
      </c>
      <c r="L61">
        <v>38</v>
      </c>
      <c r="P61" s="18"/>
      <c r="R61"/>
      <c r="T61" s="18"/>
      <c r="Y61" s="3"/>
      <c r="Z61" s="16"/>
    </row>
    <row r="62" spans="1:27" ht="15.75" thickBot="1">
      <c r="A62">
        <v>55</v>
      </c>
      <c r="B62" s="28"/>
      <c r="C62" s="36" t="s">
        <v>85</v>
      </c>
      <c r="D62" s="20" t="s">
        <v>46</v>
      </c>
      <c r="E62" s="141">
        <v>2001</v>
      </c>
      <c r="F62" s="15">
        <f t="shared" si="0"/>
        <v>61</v>
      </c>
      <c r="H62"/>
      <c r="I62"/>
      <c r="K62" s="16">
        <v>31</v>
      </c>
      <c r="L62">
        <v>30</v>
      </c>
      <c r="P62" s="18"/>
      <c r="R62"/>
      <c r="T62" s="18"/>
      <c r="Y62" s="3"/>
      <c r="Z62" s="16"/>
    </row>
    <row r="63" spans="1:27" ht="15.75" thickBot="1">
      <c r="A63">
        <v>56</v>
      </c>
      <c r="B63" s="28"/>
      <c r="C63" s="14" t="s">
        <v>86</v>
      </c>
      <c r="D63" s="23" t="s">
        <v>46</v>
      </c>
      <c r="E63" s="32"/>
      <c r="F63" s="15">
        <f t="shared" si="0"/>
        <v>61</v>
      </c>
      <c r="G63" s="24">
        <v>34</v>
      </c>
      <c r="H63" s="3">
        <v>27</v>
      </c>
      <c r="J63" s="3"/>
      <c r="K63" s="40"/>
      <c r="L63" s="3"/>
      <c r="M63" s="3"/>
      <c r="N63" s="3"/>
      <c r="O63" s="3"/>
      <c r="P63" s="18"/>
      <c r="Q63" s="2"/>
      <c r="S63" s="3"/>
      <c r="T63" s="18"/>
      <c r="Y63" s="3"/>
      <c r="Z63" s="16"/>
    </row>
    <row r="64" spans="1:27" ht="15.75" thickBot="1">
      <c r="A64">
        <v>57</v>
      </c>
      <c r="B64" s="28"/>
      <c r="C64" s="30" t="s">
        <v>88</v>
      </c>
      <c r="D64" s="23" t="s">
        <v>46</v>
      </c>
      <c r="E64" s="32"/>
      <c r="F64" s="15">
        <f t="shared" si="0"/>
        <v>60</v>
      </c>
      <c r="G64" s="24">
        <v>30</v>
      </c>
      <c r="H64" s="3">
        <v>30</v>
      </c>
      <c r="J64" s="3"/>
      <c r="K64" s="24"/>
      <c r="L64" s="3"/>
      <c r="M64" s="3"/>
      <c r="N64" s="3"/>
      <c r="O64" s="3"/>
      <c r="P64" s="18"/>
      <c r="Q64" s="2"/>
      <c r="S64" s="3"/>
      <c r="T64" s="18"/>
      <c r="Y64" s="3"/>
      <c r="Z64" s="16"/>
    </row>
    <row r="65" spans="1:26" ht="15.75" thickBot="1">
      <c r="A65">
        <v>58</v>
      </c>
      <c r="B65" s="35"/>
      <c r="C65" s="14" t="s">
        <v>89</v>
      </c>
      <c r="D65" s="20" t="s">
        <v>90</v>
      </c>
      <c r="E65" s="32">
        <v>1974</v>
      </c>
      <c r="F65" s="15">
        <f t="shared" si="0"/>
        <v>58</v>
      </c>
      <c r="G65" s="16">
        <v>25</v>
      </c>
      <c r="H65" s="33"/>
      <c r="I65"/>
      <c r="K65" s="16">
        <v>33</v>
      </c>
      <c r="P65" s="18"/>
      <c r="R65"/>
      <c r="T65" s="18"/>
      <c r="Y65" s="3"/>
      <c r="Z65" s="16"/>
    </row>
    <row r="66" spans="1:26" ht="15.75" thickBot="1">
      <c r="A66">
        <v>59</v>
      </c>
      <c r="B66" s="28"/>
      <c r="C66" s="14" t="s">
        <v>91</v>
      </c>
      <c r="D66" s="23" t="s">
        <v>32</v>
      </c>
      <c r="E66" s="141">
        <v>2004</v>
      </c>
      <c r="F66" s="15">
        <f t="shared" si="0"/>
        <v>57</v>
      </c>
      <c r="G66" s="24">
        <v>27</v>
      </c>
      <c r="H66" s="25">
        <v>8</v>
      </c>
      <c r="I66" s="25"/>
      <c r="J66" s="25"/>
      <c r="K66" s="24">
        <v>22</v>
      </c>
      <c r="L66" s="25"/>
      <c r="M66" s="25"/>
      <c r="N66" s="25"/>
      <c r="O66" s="25"/>
      <c r="P66" s="27"/>
      <c r="Q66" s="23"/>
      <c r="R66" s="25"/>
      <c r="S66" s="25"/>
      <c r="T66" s="27"/>
      <c r="Y66" s="3"/>
      <c r="Z66" s="16"/>
    </row>
    <row r="67" spans="1:26" ht="15.75" thickBot="1">
      <c r="A67">
        <v>60</v>
      </c>
      <c r="B67" s="28"/>
      <c r="C67" s="14" t="s">
        <v>185</v>
      </c>
      <c r="D67" s="20" t="s">
        <v>186</v>
      </c>
      <c r="E67" s="32"/>
      <c r="F67" s="15">
        <f t="shared" si="0"/>
        <v>57</v>
      </c>
      <c r="G67" s="16">
        <v>28</v>
      </c>
      <c r="H67"/>
      <c r="I67"/>
      <c r="K67" s="16"/>
      <c r="P67" s="18"/>
      <c r="R67"/>
      <c r="T67" s="18"/>
      <c r="U67">
        <v>29</v>
      </c>
      <c r="Y67" s="3"/>
      <c r="Z67" s="16"/>
    </row>
    <row r="68" spans="1:26" ht="15.75" thickBot="1">
      <c r="A68">
        <v>61</v>
      </c>
      <c r="B68" s="28"/>
      <c r="C68" s="22" t="s">
        <v>92</v>
      </c>
      <c r="D68" s="20" t="s">
        <v>93</v>
      </c>
      <c r="E68" s="43">
        <v>2003</v>
      </c>
      <c r="F68" s="15">
        <f t="shared" si="0"/>
        <v>57</v>
      </c>
      <c r="G68" s="16">
        <v>26</v>
      </c>
      <c r="H68"/>
      <c r="I68"/>
      <c r="K68" s="16"/>
      <c r="P68" s="18"/>
      <c r="Q68">
        <v>31</v>
      </c>
      <c r="R68"/>
      <c r="T68" s="18"/>
      <c r="Y68" s="3"/>
      <c r="Z68" s="16"/>
    </row>
    <row r="69" spans="1:26" ht="15.75" thickBot="1">
      <c r="A69">
        <v>62</v>
      </c>
      <c r="B69" s="28"/>
      <c r="C69" s="36" t="s">
        <v>139</v>
      </c>
      <c r="D69" s="17" t="s">
        <v>140</v>
      </c>
      <c r="E69" s="32">
        <v>1977</v>
      </c>
      <c r="F69" s="15">
        <f t="shared" si="0"/>
        <v>56</v>
      </c>
      <c r="H69"/>
      <c r="I69"/>
      <c r="K69" s="16">
        <v>34</v>
      </c>
      <c r="P69" s="18"/>
      <c r="R69"/>
      <c r="T69" s="18"/>
      <c r="Y69" s="3"/>
      <c r="Z69" s="16">
        <v>22</v>
      </c>
    </row>
    <row r="70" spans="1:26" ht="15.75" thickBot="1">
      <c r="A70">
        <v>63</v>
      </c>
      <c r="B70" s="9" t="s">
        <v>166</v>
      </c>
      <c r="C70" s="14" t="s">
        <v>217</v>
      </c>
      <c r="D70" s="20" t="s">
        <v>67</v>
      </c>
      <c r="E70" s="140">
        <v>1952</v>
      </c>
      <c r="F70" s="15">
        <f t="shared" si="0"/>
        <v>54</v>
      </c>
      <c r="G70" s="16">
        <v>3</v>
      </c>
      <c r="H70"/>
      <c r="I70"/>
      <c r="K70" s="16">
        <v>15</v>
      </c>
      <c r="P70" s="18"/>
      <c r="Q70">
        <v>5</v>
      </c>
      <c r="R70"/>
      <c r="T70" s="18"/>
      <c r="U70">
        <v>19</v>
      </c>
      <c r="Y70" s="3"/>
      <c r="Z70" s="16">
        <v>12</v>
      </c>
    </row>
    <row r="71" spans="1:26" ht="15.75" thickBot="1">
      <c r="A71">
        <v>64</v>
      </c>
      <c r="B71" s="28"/>
      <c r="C71" s="14" t="s">
        <v>173</v>
      </c>
      <c r="D71" s="23" t="s">
        <v>93</v>
      </c>
      <c r="E71" s="32">
        <v>2003</v>
      </c>
      <c r="F71" s="15">
        <f t="shared" si="0"/>
        <v>53</v>
      </c>
      <c r="G71" s="24">
        <v>24</v>
      </c>
      <c r="J71" s="3"/>
      <c r="K71" s="24">
        <v>5</v>
      </c>
      <c r="L71" s="3"/>
      <c r="M71" s="3"/>
      <c r="N71" s="3"/>
      <c r="O71" s="3"/>
      <c r="P71" s="18"/>
      <c r="Q71" s="2"/>
      <c r="S71" s="3"/>
      <c r="T71" s="18"/>
      <c r="U71">
        <v>24</v>
      </c>
      <c r="Y71" s="3"/>
      <c r="Z71" s="16"/>
    </row>
    <row r="72" spans="1:26" ht="15.75" thickBot="1">
      <c r="A72">
        <v>65</v>
      </c>
      <c r="B72" s="28"/>
      <c r="C72" s="14" t="s">
        <v>158</v>
      </c>
      <c r="D72" s="20" t="s">
        <v>26</v>
      </c>
      <c r="E72" s="140">
        <v>1964</v>
      </c>
      <c r="F72" s="15">
        <f t="shared" ref="F72:F135" si="1">SUM(G72:AI72)</f>
        <v>51</v>
      </c>
      <c r="G72" s="16">
        <v>32</v>
      </c>
      <c r="H72" s="33"/>
      <c r="I72"/>
      <c r="K72" s="16"/>
      <c r="P72" s="18"/>
      <c r="R72"/>
      <c r="T72" s="18"/>
      <c r="U72">
        <v>19</v>
      </c>
      <c r="Y72" s="3"/>
      <c r="Z72" s="16"/>
    </row>
    <row r="73" spans="1:26" ht="15.75" thickBot="1">
      <c r="A73">
        <v>66</v>
      </c>
      <c r="B73" s="28"/>
      <c r="C73" s="14" t="s">
        <v>187</v>
      </c>
      <c r="D73" s="20" t="s">
        <v>107</v>
      </c>
      <c r="E73" s="140">
        <v>1968</v>
      </c>
      <c r="F73" s="15">
        <f t="shared" si="1"/>
        <v>50</v>
      </c>
      <c r="G73" s="16">
        <v>22</v>
      </c>
      <c r="H73" s="29">
        <v>28</v>
      </c>
      <c r="I73"/>
      <c r="K73" s="16"/>
      <c r="P73" s="18"/>
      <c r="R73"/>
      <c r="T73" s="18"/>
      <c r="Y73" s="3"/>
      <c r="Z73" s="16"/>
    </row>
    <row r="74" spans="1:26" ht="15.75" thickBot="1">
      <c r="A74">
        <v>67</v>
      </c>
      <c r="B74" s="28"/>
      <c r="C74" s="47" t="s">
        <v>910</v>
      </c>
      <c r="D74" s="20" t="s">
        <v>67</v>
      </c>
      <c r="E74" s="43">
        <v>1985</v>
      </c>
      <c r="F74" s="15">
        <f t="shared" si="1"/>
        <v>49</v>
      </c>
      <c r="H74"/>
      <c r="I74"/>
      <c r="K74" s="16"/>
      <c r="P74" s="18"/>
      <c r="R74"/>
      <c r="T74" s="18"/>
      <c r="U74">
        <v>49</v>
      </c>
      <c r="Y74" s="3"/>
      <c r="Z74" s="16"/>
    </row>
    <row r="75" spans="1:26" ht="15.75" thickBot="1">
      <c r="A75">
        <v>68</v>
      </c>
      <c r="C75" s="14" t="s">
        <v>103</v>
      </c>
      <c r="D75" s="23" t="s">
        <v>46</v>
      </c>
      <c r="E75" s="32"/>
      <c r="F75" s="15">
        <f t="shared" si="1"/>
        <v>48</v>
      </c>
      <c r="G75" s="24">
        <v>27</v>
      </c>
      <c r="J75" s="3"/>
      <c r="K75" s="24"/>
      <c r="L75" s="3"/>
      <c r="M75" s="3"/>
      <c r="N75" s="3"/>
      <c r="O75" s="3"/>
      <c r="P75" s="18"/>
      <c r="Q75" s="2">
        <v>21</v>
      </c>
      <c r="S75" s="3"/>
      <c r="T75" s="18"/>
      <c r="Y75" s="3"/>
      <c r="Z75" s="16"/>
    </row>
    <row r="76" spans="1:26" ht="15.75" thickBot="1">
      <c r="A76">
        <v>69</v>
      </c>
      <c r="B76" s="28"/>
      <c r="C76" s="38" t="s">
        <v>207</v>
      </c>
      <c r="D76" s="20" t="s">
        <v>107</v>
      </c>
      <c r="E76" s="32">
        <v>2005</v>
      </c>
      <c r="F76" s="15">
        <f t="shared" si="1"/>
        <v>48</v>
      </c>
      <c r="H76"/>
      <c r="I76"/>
      <c r="K76" s="16"/>
      <c r="P76" s="18"/>
      <c r="Q76">
        <v>25</v>
      </c>
      <c r="R76"/>
      <c r="T76" s="18"/>
      <c r="Y76" s="3"/>
      <c r="Z76" s="16">
        <v>23</v>
      </c>
    </row>
    <row r="77" spans="1:26" ht="15.75" thickBot="1">
      <c r="A77">
        <v>70</v>
      </c>
      <c r="B77" s="28"/>
      <c r="C77" s="36" t="s">
        <v>179</v>
      </c>
      <c r="D77" s="20" t="s">
        <v>74</v>
      </c>
      <c r="E77" s="140">
        <v>1941</v>
      </c>
      <c r="F77" s="15">
        <f t="shared" si="1"/>
        <v>47</v>
      </c>
      <c r="H77"/>
      <c r="I77"/>
      <c r="K77" s="16">
        <v>7</v>
      </c>
      <c r="P77" s="18"/>
      <c r="Q77">
        <v>21</v>
      </c>
      <c r="R77"/>
      <c r="T77" s="18"/>
      <c r="U77">
        <v>6</v>
      </c>
      <c r="Y77" s="3"/>
      <c r="Z77" s="16">
        <v>13</v>
      </c>
    </row>
    <row r="78" spans="1:26" ht="15.75" thickBot="1">
      <c r="A78">
        <v>71</v>
      </c>
      <c r="B78" s="28"/>
      <c r="C78" s="14" t="s">
        <v>104</v>
      </c>
      <c r="D78" s="20" t="s">
        <v>67</v>
      </c>
      <c r="E78" s="32">
        <v>1965</v>
      </c>
      <c r="F78" s="15">
        <f t="shared" si="1"/>
        <v>46</v>
      </c>
      <c r="G78" s="16">
        <v>46</v>
      </c>
      <c r="H78"/>
      <c r="I78"/>
      <c r="K78" s="16"/>
      <c r="P78" s="18"/>
      <c r="R78"/>
      <c r="T78" s="18"/>
      <c r="Y78" s="3"/>
      <c r="Z78" s="16"/>
    </row>
    <row r="79" spans="1:26" ht="15.75" thickBot="1">
      <c r="A79">
        <v>72</v>
      </c>
      <c r="B79" s="35"/>
      <c r="C79" s="14" t="s">
        <v>307</v>
      </c>
      <c r="D79" s="20" t="s">
        <v>121</v>
      </c>
      <c r="E79" s="43">
        <v>1943</v>
      </c>
      <c r="F79" s="15">
        <f t="shared" si="1"/>
        <v>46</v>
      </c>
      <c r="G79" s="16">
        <v>10</v>
      </c>
      <c r="H79"/>
      <c r="I79"/>
      <c r="K79" s="16"/>
      <c r="P79" s="18"/>
      <c r="R79"/>
      <c r="T79" s="18"/>
      <c r="Y79" s="3"/>
      <c r="Z79" s="16">
        <v>36</v>
      </c>
    </row>
    <row r="80" spans="1:26" ht="15.75" thickBot="1">
      <c r="A80">
        <v>73</v>
      </c>
      <c r="B80" s="28"/>
      <c r="C80" s="36" t="s">
        <v>105</v>
      </c>
      <c r="D80" s="17" t="s">
        <v>32</v>
      </c>
      <c r="E80" s="32">
        <v>2005</v>
      </c>
      <c r="F80" s="15">
        <f t="shared" si="1"/>
        <v>46</v>
      </c>
      <c r="H80"/>
      <c r="I80"/>
      <c r="K80" s="16">
        <v>20</v>
      </c>
      <c r="P80" s="18"/>
      <c r="Q80">
        <v>26</v>
      </c>
      <c r="R80"/>
      <c r="T80" s="18"/>
      <c r="Y80" s="3"/>
      <c r="Z80" s="16"/>
    </row>
    <row r="81" spans="1:26" ht="15.75" thickBot="1">
      <c r="A81">
        <v>74</v>
      </c>
      <c r="B81" s="28"/>
      <c r="C81" s="38" t="s">
        <v>106</v>
      </c>
      <c r="D81" s="20" t="s">
        <v>107</v>
      </c>
      <c r="E81" s="32">
        <v>1974</v>
      </c>
      <c r="F81" s="15">
        <f t="shared" si="1"/>
        <v>46</v>
      </c>
      <c r="H81"/>
      <c r="I81"/>
      <c r="K81" s="16"/>
      <c r="P81" s="18"/>
      <c r="Q81">
        <v>46</v>
      </c>
      <c r="R81"/>
      <c r="T81" s="18"/>
      <c r="Y81" s="3"/>
      <c r="Z81" s="16"/>
    </row>
    <row r="82" spans="1:26" ht="15.75" thickBot="1">
      <c r="A82">
        <v>75</v>
      </c>
      <c r="B82" s="28"/>
      <c r="C82" s="14" t="s">
        <v>240</v>
      </c>
      <c r="D82" s="20" t="s">
        <v>67</v>
      </c>
      <c r="E82" s="32">
        <v>1939</v>
      </c>
      <c r="F82" s="15">
        <f t="shared" si="1"/>
        <v>45</v>
      </c>
      <c r="G82" s="16">
        <v>19</v>
      </c>
      <c r="H82" s="33"/>
      <c r="I82"/>
      <c r="K82" s="16"/>
      <c r="P82" s="18"/>
      <c r="R82"/>
      <c r="T82" s="18"/>
      <c r="U82">
        <v>26</v>
      </c>
      <c r="Y82" s="3"/>
      <c r="Z82" s="16"/>
    </row>
    <row r="83" spans="1:26" ht="15.75" thickBot="1">
      <c r="A83">
        <v>76</v>
      </c>
      <c r="B83" s="28"/>
      <c r="C83" s="36" t="s">
        <v>108</v>
      </c>
      <c r="D83" s="20" t="s">
        <v>109</v>
      </c>
      <c r="E83" s="32">
        <v>1977</v>
      </c>
      <c r="F83" s="15">
        <f t="shared" si="1"/>
        <v>45</v>
      </c>
      <c r="H83"/>
      <c r="I83"/>
      <c r="K83" s="16">
        <v>25</v>
      </c>
      <c r="P83" s="18"/>
      <c r="Q83">
        <v>20</v>
      </c>
      <c r="R83"/>
      <c r="T83" s="18"/>
      <c r="Y83" s="3"/>
      <c r="Z83" s="16"/>
    </row>
    <row r="84" spans="1:26" ht="15.75" thickBot="1">
      <c r="A84">
        <v>77</v>
      </c>
      <c r="B84" s="28"/>
      <c r="C84" s="47" t="s">
        <v>906</v>
      </c>
      <c r="D84" s="20" t="s">
        <v>149</v>
      </c>
      <c r="E84" s="32">
        <v>1971</v>
      </c>
      <c r="F84" s="15">
        <f t="shared" si="1"/>
        <v>45</v>
      </c>
      <c r="H84"/>
      <c r="I84"/>
      <c r="K84" s="16"/>
      <c r="P84" s="18"/>
      <c r="R84"/>
      <c r="T84" s="18"/>
      <c r="U84">
        <v>45</v>
      </c>
      <c r="Y84" s="3"/>
      <c r="Z84" s="16"/>
    </row>
    <row r="85" spans="1:26" ht="15.75" thickBot="1">
      <c r="A85">
        <v>78</v>
      </c>
      <c r="B85" s="28"/>
      <c r="C85" s="14" t="s">
        <v>155</v>
      </c>
      <c r="D85" s="20" t="s">
        <v>46</v>
      </c>
      <c r="E85" s="32"/>
      <c r="F85" s="15">
        <f t="shared" si="1"/>
        <v>45</v>
      </c>
      <c r="G85" s="24">
        <v>9</v>
      </c>
      <c r="H85" s="25"/>
      <c r="I85" s="25"/>
      <c r="J85" s="25"/>
      <c r="K85" s="24"/>
      <c r="L85" s="25"/>
      <c r="M85" s="25"/>
      <c r="N85" s="25"/>
      <c r="O85" s="25"/>
      <c r="P85" s="27"/>
      <c r="Q85" s="23">
        <v>14</v>
      </c>
      <c r="R85" s="25">
        <v>10</v>
      </c>
      <c r="S85" s="25"/>
      <c r="T85" s="27"/>
      <c r="Y85" s="3"/>
      <c r="Z85" s="16">
        <v>12</v>
      </c>
    </row>
    <row r="86" spans="1:26" ht="15.75" thickBot="1">
      <c r="A86">
        <v>79</v>
      </c>
      <c r="B86" s="31"/>
      <c r="C86" s="14" t="s">
        <v>220</v>
      </c>
      <c r="D86" s="20" t="s">
        <v>26</v>
      </c>
      <c r="E86" s="32">
        <v>1984</v>
      </c>
      <c r="F86" s="15">
        <f t="shared" si="1"/>
        <v>44</v>
      </c>
      <c r="G86" s="16">
        <v>3</v>
      </c>
      <c r="H86"/>
      <c r="I86"/>
      <c r="K86" s="16"/>
      <c r="P86" s="18"/>
      <c r="Q86">
        <v>19</v>
      </c>
      <c r="R86"/>
      <c r="T86" s="18"/>
      <c r="Y86" s="3"/>
      <c r="Z86" s="16">
        <v>22</v>
      </c>
    </row>
    <row r="87" spans="1:26" ht="15.75" thickBot="1">
      <c r="A87">
        <v>80</v>
      </c>
      <c r="B87" s="28"/>
      <c r="C87" s="38" t="s">
        <v>136</v>
      </c>
      <c r="D87" s="20" t="s">
        <v>121</v>
      </c>
      <c r="E87" s="32">
        <v>1943</v>
      </c>
      <c r="F87" s="15">
        <f t="shared" si="1"/>
        <v>43</v>
      </c>
      <c r="H87"/>
      <c r="I87"/>
      <c r="K87" s="16"/>
      <c r="P87" s="18"/>
      <c r="Q87">
        <v>35</v>
      </c>
      <c r="R87"/>
      <c r="T87" s="18"/>
      <c r="U87">
        <v>8</v>
      </c>
      <c r="Y87" s="3"/>
      <c r="Z87" s="16"/>
    </row>
    <row r="88" spans="1:26" ht="15.75" thickBot="1">
      <c r="A88">
        <v>81</v>
      </c>
      <c r="B88" s="28"/>
      <c r="C88" s="36" t="s">
        <v>111</v>
      </c>
      <c r="D88" s="17" t="s">
        <v>32</v>
      </c>
      <c r="E88" s="32">
        <v>2009</v>
      </c>
      <c r="F88" s="15">
        <f t="shared" si="1"/>
        <v>42</v>
      </c>
      <c r="H88"/>
      <c r="I88"/>
      <c r="K88" s="16">
        <v>22</v>
      </c>
      <c r="P88" s="18"/>
      <c r="Q88">
        <v>20</v>
      </c>
      <c r="R88"/>
      <c r="T88" s="18"/>
      <c r="Y88" s="3"/>
      <c r="Z88" s="16"/>
    </row>
    <row r="89" spans="1:26" ht="15.75" thickBot="1">
      <c r="A89">
        <v>82</v>
      </c>
      <c r="B89" s="28"/>
      <c r="C89" s="38" t="s">
        <v>114</v>
      </c>
      <c r="D89" s="20" t="s">
        <v>46</v>
      </c>
      <c r="E89" s="41"/>
      <c r="F89" s="15">
        <f t="shared" si="1"/>
        <v>41</v>
      </c>
      <c r="H89"/>
      <c r="I89"/>
      <c r="K89" s="16"/>
      <c r="P89" s="18"/>
      <c r="Q89">
        <v>41</v>
      </c>
      <c r="R89"/>
      <c r="T89" s="18"/>
      <c r="Y89" s="3"/>
      <c r="Z89" s="16"/>
    </row>
    <row r="90" spans="1:26" ht="15.75" thickBot="1">
      <c r="A90">
        <v>83</v>
      </c>
      <c r="B90" s="28"/>
      <c r="C90" s="38" t="s">
        <v>216</v>
      </c>
      <c r="D90" s="20" t="s">
        <v>107</v>
      </c>
      <c r="E90" s="32">
        <v>1964</v>
      </c>
      <c r="F90" s="15">
        <f t="shared" si="1"/>
        <v>41</v>
      </c>
      <c r="H90"/>
      <c r="I90"/>
      <c r="K90" s="16"/>
      <c r="P90" s="18"/>
      <c r="Q90">
        <v>23</v>
      </c>
      <c r="R90"/>
      <c r="T90" s="18"/>
      <c r="Y90" s="3"/>
      <c r="Z90" s="16">
        <v>18</v>
      </c>
    </row>
    <row r="91" spans="1:26" ht="15.75" thickBot="1">
      <c r="A91">
        <v>84</v>
      </c>
      <c r="B91" s="28"/>
      <c r="C91" s="36" t="s">
        <v>115</v>
      </c>
      <c r="D91" s="17" t="s">
        <v>32</v>
      </c>
      <c r="E91" s="43">
        <v>2005</v>
      </c>
      <c r="F91" s="15">
        <f t="shared" si="1"/>
        <v>41</v>
      </c>
      <c r="H91"/>
      <c r="I91"/>
      <c r="K91" s="16">
        <v>18</v>
      </c>
      <c r="P91" s="18"/>
      <c r="Q91">
        <v>23</v>
      </c>
      <c r="R91"/>
      <c r="T91" s="18"/>
      <c r="Y91" s="3"/>
      <c r="Z91" s="16"/>
    </row>
    <row r="92" spans="1:26" ht="15.75" thickBot="1">
      <c r="A92">
        <v>85</v>
      </c>
      <c r="B92" s="28"/>
      <c r="C92" s="14" t="s">
        <v>292</v>
      </c>
      <c r="D92" s="20" t="s">
        <v>107</v>
      </c>
      <c r="E92" s="32">
        <v>1953</v>
      </c>
      <c r="F92" s="15">
        <f t="shared" si="1"/>
        <v>41</v>
      </c>
      <c r="G92" s="16">
        <v>12</v>
      </c>
      <c r="H92"/>
      <c r="I92"/>
      <c r="K92" s="16"/>
      <c r="P92" s="18"/>
      <c r="R92"/>
      <c r="T92" s="18"/>
      <c r="U92">
        <v>29</v>
      </c>
      <c r="Y92" s="3"/>
      <c r="Z92" s="16"/>
    </row>
    <row r="93" spans="1:26" ht="15.75" thickBot="1">
      <c r="A93">
        <v>86</v>
      </c>
      <c r="B93" s="28"/>
      <c r="C93" s="14" t="s">
        <v>117</v>
      </c>
      <c r="D93" s="20" t="s">
        <v>118</v>
      </c>
      <c r="E93" s="32">
        <v>1978</v>
      </c>
      <c r="F93" s="15">
        <f t="shared" si="1"/>
        <v>41</v>
      </c>
      <c r="G93" s="16">
        <v>41</v>
      </c>
      <c r="H93"/>
      <c r="I93"/>
      <c r="K93" s="16"/>
      <c r="P93" s="18"/>
      <c r="R93"/>
      <c r="T93" s="18"/>
      <c r="Y93" s="3"/>
      <c r="Z93" s="16"/>
    </row>
    <row r="94" spans="1:26" ht="15.75" thickBot="1">
      <c r="A94">
        <v>87</v>
      </c>
      <c r="B94" s="28"/>
      <c r="C94" s="14" t="s">
        <v>119</v>
      </c>
      <c r="D94" s="20" t="s">
        <v>109</v>
      </c>
      <c r="E94" s="43">
        <v>1977</v>
      </c>
      <c r="F94" s="15">
        <f t="shared" si="1"/>
        <v>41</v>
      </c>
      <c r="G94" s="16">
        <v>22</v>
      </c>
      <c r="H94"/>
      <c r="I94"/>
      <c r="K94" s="16">
        <v>19</v>
      </c>
      <c r="P94" s="18"/>
      <c r="R94"/>
      <c r="T94" s="18"/>
      <c r="Y94" s="3"/>
      <c r="Z94" s="16"/>
    </row>
    <row r="95" spans="1:26" ht="15.75" thickBot="1">
      <c r="A95">
        <v>88</v>
      </c>
      <c r="B95" s="28"/>
      <c r="C95" s="14" t="s">
        <v>120</v>
      </c>
      <c r="D95" s="20" t="s">
        <v>121</v>
      </c>
      <c r="E95" s="32">
        <v>1973</v>
      </c>
      <c r="F95" s="15">
        <f t="shared" si="1"/>
        <v>41</v>
      </c>
      <c r="G95" s="16">
        <v>2</v>
      </c>
      <c r="H95" s="29">
        <v>39</v>
      </c>
      <c r="I95"/>
      <c r="K95" s="16"/>
      <c r="P95" s="18"/>
      <c r="R95"/>
      <c r="T95" s="18"/>
      <c r="Y95" s="3"/>
      <c r="Z95" s="16"/>
    </row>
    <row r="96" spans="1:26" ht="15.75" thickBot="1">
      <c r="A96">
        <v>89</v>
      </c>
      <c r="B96" s="28"/>
      <c r="C96" s="14" t="s">
        <v>251</v>
      </c>
      <c r="D96" s="20" t="s">
        <v>56</v>
      </c>
      <c r="E96" s="32">
        <v>1971</v>
      </c>
      <c r="F96" s="15">
        <f t="shared" si="1"/>
        <v>40</v>
      </c>
      <c r="G96" s="16">
        <v>11</v>
      </c>
      <c r="H96"/>
      <c r="I96"/>
      <c r="K96" s="16">
        <v>6</v>
      </c>
      <c r="P96" s="18"/>
      <c r="R96"/>
      <c r="T96" s="18"/>
      <c r="Y96" s="3"/>
      <c r="Z96" s="16">
        <v>23</v>
      </c>
    </row>
    <row r="97" spans="1:26" ht="15.75" thickBot="1">
      <c r="A97">
        <v>90</v>
      </c>
      <c r="B97" s="28"/>
      <c r="C97" s="14" t="s">
        <v>222</v>
      </c>
      <c r="D97" s="20" t="s">
        <v>93</v>
      </c>
      <c r="E97" s="43">
        <v>2001</v>
      </c>
      <c r="F97" s="15">
        <f t="shared" si="1"/>
        <v>39</v>
      </c>
      <c r="G97" s="16">
        <v>22</v>
      </c>
      <c r="H97"/>
      <c r="I97"/>
      <c r="K97" s="16"/>
      <c r="P97" s="18"/>
      <c r="R97"/>
      <c r="T97" s="18"/>
      <c r="Y97" s="3"/>
      <c r="Z97" s="16">
        <v>17</v>
      </c>
    </row>
    <row r="98" spans="1:26" ht="15.75" thickBot="1">
      <c r="A98">
        <v>91</v>
      </c>
      <c r="B98" s="28"/>
      <c r="C98" s="47" t="s">
        <v>911</v>
      </c>
      <c r="D98" s="20" t="s">
        <v>67</v>
      </c>
      <c r="E98" s="43">
        <v>2003</v>
      </c>
      <c r="F98" s="15">
        <f t="shared" si="1"/>
        <v>39</v>
      </c>
      <c r="H98"/>
      <c r="I98"/>
      <c r="K98" s="16"/>
      <c r="P98" s="18"/>
      <c r="R98"/>
      <c r="T98" s="18"/>
      <c r="U98">
        <v>39</v>
      </c>
      <c r="Y98" s="3"/>
      <c r="Z98" s="16"/>
    </row>
    <row r="99" spans="1:26" ht="15.75" thickBot="1">
      <c r="A99">
        <v>92</v>
      </c>
      <c r="B99" s="28"/>
      <c r="C99" s="36" t="s">
        <v>124</v>
      </c>
      <c r="D99" s="17" t="s">
        <v>46</v>
      </c>
      <c r="E99" s="32">
        <v>2001</v>
      </c>
      <c r="F99" s="15">
        <f t="shared" si="1"/>
        <v>39</v>
      </c>
      <c r="H99"/>
      <c r="I99"/>
      <c r="K99" s="16">
        <v>21</v>
      </c>
      <c r="L99">
        <v>18</v>
      </c>
      <c r="P99" s="18"/>
      <c r="R99"/>
      <c r="T99" s="18"/>
      <c r="Y99" s="3"/>
      <c r="Z99" s="16"/>
    </row>
    <row r="100" spans="1:26" ht="15.75" thickBot="1">
      <c r="A100">
        <v>93</v>
      </c>
      <c r="B100" s="28"/>
      <c r="C100" s="14" t="s">
        <v>127</v>
      </c>
      <c r="D100" s="20" t="s">
        <v>128</v>
      </c>
      <c r="E100" s="43">
        <v>1945</v>
      </c>
      <c r="F100" s="15">
        <f t="shared" si="1"/>
        <v>38</v>
      </c>
      <c r="G100" s="16">
        <v>21</v>
      </c>
      <c r="H100" s="33"/>
      <c r="I100"/>
      <c r="K100" s="16">
        <v>17</v>
      </c>
      <c r="P100" s="18"/>
      <c r="R100"/>
      <c r="T100" s="18"/>
      <c r="Y100" s="3"/>
      <c r="Z100" s="16"/>
    </row>
    <row r="101" spans="1:26" ht="15.75" thickBot="1">
      <c r="A101">
        <v>94</v>
      </c>
      <c r="B101" s="28"/>
      <c r="C101" s="36" t="s">
        <v>129</v>
      </c>
      <c r="D101" s="20" t="s">
        <v>56</v>
      </c>
      <c r="E101" s="32">
        <v>1946</v>
      </c>
      <c r="F101" s="15">
        <f t="shared" si="1"/>
        <v>38</v>
      </c>
      <c r="H101"/>
      <c r="I101"/>
      <c r="K101" s="16">
        <v>15</v>
      </c>
      <c r="P101" s="18"/>
      <c r="Q101">
        <v>23</v>
      </c>
      <c r="R101"/>
      <c r="T101" s="18"/>
      <c r="Y101" s="3"/>
      <c r="Z101" s="16"/>
    </row>
    <row r="102" spans="1:26" ht="15.75" thickBot="1">
      <c r="A102">
        <v>95</v>
      </c>
      <c r="B102" s="31"/>
      <c r="C102" s="47" t="s">
        <v>907</v>
      </c>
      <c r="D102" s="20" t="s">
        <v>149</v>
      </c>
      <c r="E102" s="32">
        <v>2005</v>
      </c>
      <c r="F102" s="15">
        <f t="shared" si="1"/>
        <v>38</v>
      </c>
      <c r="H102"/>
      <c r="I102"/>
      <c r="K102" s="16"/>
      <c r="P102" s="18"/>
      <c r="R102"/>
      <c r="T102" s="18"/>
      <c r="U102">
        <v>38</v>
      </c>
      <c r="Y102" s="3"/>
      <c r="Z102" s="16"/>
    </row>
    <row r="103" spans="1:26" ht="15.75" thickBot="1">
      <c r="A103">
        <v>96</v>
      </c>
      <c r="B103" s="28"/>
      <c r="C103" s="38" t="s">
        <v>130</v>
      </c>
      <c r="D103" s="20" t="s">
        <v>46</v>
      </c>
      <c r="E103" s="32"/>
      <c r="F103" s="15">
        <f t="shared" si="1"/>
        <v>38</v>
      </c>
      <c r="H103"/>
      <c r="I103"/>
      <c r="K103" s="16"/>
      <c r="P103" s="18"/>
      <c r="Q103">
        <v>14</v>
      </c>
      <c r="R103">
        <v>24</v>
      </c>
      <c r="T103" s="18"/>
      <c r="Y103" s="3"/>
      <c r="Z103" s="16"/>
    </row>
    <row r="104" spans="1:26" ht="15.75" thickBot="1">
      <c r="A104">
        <v>97</v>
      </c>
      <c r="B104" s="28"/>
      <c r="C104" s="14" t="s">
        <v>131</v>
      </c>
      <c r="D104" s="20" t="s">
        <v>81</v>
      </c>
      <c r="E104" s="32">
        <v>1984</v>
      </c>
      <c r="F104" s="15">
        <f t="shared" si="1"/>
        <v>38</v>
      </c>
      <c r="G104" s="16">
        <v>38</v>
      </c>
      <c r="H104"/>
      <c r="I104"/>
      <c r="K104" s="16"/>
      <c r="P104" s="18"/>
      <c r="R104"/>
      <c r="T104" s="18"/>
      <c r="Y104" s="3"/>
      <c r="Z104" s="16"/>
    </row>
    <row r="105" spans="1:26" ht="15.75" thickBot="1">
      <c r="A105">
        <v>98</v>
      </c>
      <c r="B105" s="28"/>
      <c r="C105" s="14" t="s">
        <v>133</v>
      </c>
      <c r="D105" s="20" t="s">
        <v>49</v>
      </c>
      <c r="E105" s="32">
        <v>1962</v>
      </c>
      <c r="F105" s="15">
        <f t="shared" si="1"/>
        <v>37</v>
      </c>
      <c r="G105" s="16">
        <v>37</v>
      </c>
      <c r="H105"/>
      <c r="I105"/>
      <c r="K105" s="16"/>
      <c r="P105" s="18"/>
      <c r="R105"/>
      <c r="T105" s="18"/>
      <c r="Y105" s="3"/>
      <c r="Z105" s="16"/>
    </row>
    <row r="106" spans="1:26" ht="15.75" thickBot="1">
      <c r="A106">
        <v>99</v>
      </c>
      <c r="B106" s="28"/>
      <c r="C106" s="36" t="s">
        <v>134</v>
      </c>
      <c r="D106" s="20" t="s">
        <v>67</v>
      </c>
      <c r="E106" s="32">
        <v>1973</v>
      </c>
      <c r="F106" s="15">
        <f t="shared" si="1"/>
        <v>37</v>
      </c>
      <c r="H106"/>
      <c r="I106"/>
      <c r="K106" s="16">
        <v>37</v>
      </c>
      <c r="P106" s="18"/>
      <c r="R106"/>
      <c r="T106" s="18"/>
      <c r="Y106" s="3"/>
      <c r="Z106" s="16"/>
    </row>
    <row r="107" spans="1:26" ht="15.75" thickBot="1">
      <c r="A107">
        <v>100</v>
      </c>
      <c r="B107" s="28"/>
      <c r="C107" s="38" t="s">
        <v>241</v>
      </c>
      <c r="D107" s="20" t="s">
        <v>107</v>
      </c>
      <c r="E107" s="32">
        <v>2006</v>
      </c>
      <c r="F107" s="15">
        <f t="shared" si="1"/>
        <v>36</v>
      </c>
      <c r="H107"/>
      <c r="I107"/>
      <c r="K107" s="16"/>
      <c r="P107" s="18"/>
      <c r="Q107">
        <v>19</v>
      </c>
      <c r="R107"/>
      <c r="T107" s="18"/>
      <c r="Y107" s="3"/>
      <c r="Z107" s="16">
        <v>17</v>
      </c>
    </row>
    <row r="108" spans="1:26" ht="15.75" thickBot="1">
      <c r="A108">
        <v>101</v>
      </c>
      <c r="B108" s="28"/>
      <c r="C108" s="38" t="s">
        <v>1046</v>
      </c>
      <c r="D108" s="20" t="s">
        <v>74</v>
      </c>
      <c r="E108" s="32">
        <v>1993</v>
      </c>
      <c r="F108" s="15">
        <f t="shared" si="1"/>
        <v>35</v>
      </c>
      <c r="H108"/>
      <c r="I108"/>
      <c r="K108" s="16"/>
      <c r="P108" s="18"/>
      <c r="R108"/>
      <c r="T108" s="18"/>
      <c r="Y108" s="3"/>
      <c r="Z108" s="16">
        <v>35</v>
      </c>
    </row>
    <row r="109" spans="1:26" ht="15.75" thickBot="1">
      <c r="A109">
        <v>102</v>
      </c>
      <c r="B109" s="28"/>
      <c r="C109" s="14" t="s">
        <v>135</v>
      </c>
      <c r="D109" s="20" t="s">
        <v>56</v>
      </c>
      <c r="E109" s="32">
        <v>1980</v>
      </c>
      <c r="F109" s="15">
        <f t="shared" si="1"/>
        <v>35</v>
      </c>
      <c r="G109" s="16">
        <v>35</v>
      </c>
      <c r="H109"/>
      <c r="I109"/>
      <c r="K109" s="16"/>
      <c r="P109" s="18"/>
      <c r="R109"/>
      <c r="T109" s="18"/>
      <c r="Y109" s="3"/>
      <c r="Z109" s="16"/>
    </row>
    <row r="110" spans="1:26" ht="15.75" thickBot="1">
      <c r="A110">
        <v>103</v>
      </c>
      <c r="B110" s="28"/>
      <c r="C110" s="36" t="s">
        <v>137</v>
      </c>
      <c r="D110" s="17" t="s">
        <v>32</v>
      </c>
      <c r="E110" s="32">
        <v>2009</v>
      </c>
      <c r="F110" s="15">
        <f t="shared" si="1"/>
        <v>35</v>
      </c>
      <c r="H110"/>
      <c r="I110"/>
      <c r="K110" s="16">
        <v>23</v>
      </c>
      <c r="P110" s="18"/>
      <c r="Q110">
        <v>12</v>
      </c>
      <c r="R110"/>
      <c r="T110" s="18"/>
      <c r="Y110" s="3"/>
      <c r="Z110" s="16"/>
    </row>
    <row r="111" spans="1:26" ht="15.75" thickBot="1">
      <c r="A111">
        <v>104</v>
      </c>
      <c r="B111" s="28"/>
      <c r="C111" s="14" t="s">
        <v>211</v>
      </c>
      <c r="D111" s="23" t="s">
        <v>32</v>
      </c>
      <c r="E111" s="32">
        <v>2009</v>
      </c>
      <c r="F111" s="15">
        <f t="shared" si="1"/>
        <v>34</v>
      </c>
      <c r="G111" s="24">
        <v>13</v>
      </c>
      <c r="J111" s="3"/>
      <c r="K111" s="24">
        <v>2</v>
      </c>
      <c r="L111" s="3"/>
      <c r="M111" s="3"/>
      <c r="N111" s="3"/>
      <c r="O111" s="3"/>
      <c r="P111" s="18"/>
      <c r="Q111" s="2">
        <v>9</v>
      </c>
      <c r="S111" s="3"/>
      <c r="T111" s="18"/>
      <c r="Y111" s="3"/>
      <c r="Z111" s="16">
        <v>10</v>
      </c>
    </row>
    <row r="112" spans="1:26" ht="15.75" thickBot="1">
      <c r="A112">
        <v>105</v>
      </c>
      <c r="B112" s="28"/>
      <c r="C112" s="38" t="s">
        <v>1080</v>
      </c>
      <c r="D112" s="20" t="s">
        <v>1102</v>
      </c>
      <c r="E112" s="32">
        <v>1970</v>
      </c>
      <c r="F112" s="15">
        <f t="shared" si="1"/>
        <v>34</v>
      </c>
      <c r="H112"/>
      <c r="I112"/>
      <c r="K112" s="16"/>
      <c r="P112" s="18"/>
      <c r="R112"/>
      <c r="T112" s="18"/>
      <c r="Y112" s="3"/>
      <c r="Z112" s="16">
        <v>34</v>
      </c>
    </row>
    <row r="113" spans="1:26" ht="15.75" thickBot="1">
      <c r="A113">
        <v>106</v>
      </c>
      <c r="B113" s="28"/>
      <c r="C113" s="36" t="s">
        <v>142</v>
      </c>
      <c r="D113" s="20" t="s">
        <v>143</v>
      </c>
      <c r="E113" s="41">
        <v>1982</v>
      </c>
      <c r="F113" s="15">
        <f t="shared" si="1"/>
        <v>34</v>
      </c>
      <c r="H113"/>
      <c r="I113"/>
      <c r="K113" s="16">
        <v>34</v>
      </c>
      <c r="P113" s="18"/>
      <c r="R113"/>
      <c r="T113" s="18"/>
      <c r="Y113" s="3"/>
      <c r="Z113" s="16"/>
    </row>
    <row r="114" spans="1:26" ht="15.75" thickBot="1">
      <c r="A114">
        <v>107</v>
      </c>
      <c r="B114" s="28"/>
      <c r="C114" s="14" t="s">
        <v>144</v>
      </c>
      <c r="D114" s="21" t="s">
        <v>145</v>
      </c>
      <c r="E114" s="32">
        <v>1962</v>
      </c>
      <c r="F114" s="15">
        <f t="shared" si="1"/>
        <v>34</v>
      </c>
      <c r="G114" s="24">
        <v>34</v>
      </c>
      <c r="H114" s="25"/>
      <c r="I114" s="25"/>
      <c r="J114" s="25"/>
      <c r="K114" s="24"/>
      <c r="L114" s="25"/>
      <c r="M114" s="25"/>
      <c r="N114" s="25"/>
      <c r="O114" s="25"/>
      <c r="P114" s="27"/>
      <c r="Q114" s="23"/>
      <c r="R114" s="25"/>
      <c r="S114" s="25"/>
      <c r="T114" s="27"/>
      <c r="Y114" s="3"/>
      <c r="Z114" s="16"/>
    </row>
    <row r="115" spans="1:26" ht="15.75" thickBot="1">
      <c r="A115">
        <v>108</v>
      </c>
      <c r="B115" s="28"/>
      <c r="C115" s="45" t="s">
        <v>147</v>
      </c>
      <c r="D115" s="20" t="s">
        <v>26</v>
      </c>
      <c r="E115" s="32">
        <v>1968</v>
      </c>
      <c r="F115" s="15">
        <f t="shared" si="1"/>
        <v>34</v>
      </c>
      <c r="H115"/>
      <c r="I115"/>
      <c r="K115" s="16">
        <v>34</v>
      </c>
      <c r="P115" s="18"/>
      <c r="R115"/>
      <c r="T115" s="18"/>
      <c r="Y115" s="3"/>
      <c r="Z115" s="16"/>
    </row>
    <row r="116" spans="1:26" ht="15.75" thickBot="1">
      <c r="A116">
        <v>109</v>
      </c>
      <c r="B116" s="28"/>
      <c r="C116" s="14" t="s">
        <v>150</v>
      </c>
      <c r="D116" s="20" t="s">
        <v>151</v>
      </c>
      <c r="E116" s="32">
        <v>1989</v>
      </c>
      <c r="F116" s="15">
        <f t="shared" si="1"/>
        <v>33</v>
      </c>
      <c r="G116" s="16">
        <v>33</v>
      </c>
      <c r="H116" s="33"/>
      <c r="I116"/>
      <c r="K116" s="16"/>
      <c r="P116" s="18"/>
      <c r="R116"/>
      <c r="T116" s="18"/>
      <c r="Y116" s="3"/>
      <c r="Z116" s="16"/>
    </row>
    <row r="117" spans="1:26" ht="15.75" thickBot="1">
      <c r="A117">
        <v>110</v>
      </c>
      <c r="B117" s="28"/>
      <c r="C117" s="47" t="s">
        <v>900</v>
      </c>
      <c r="D117" s="20" t="s">
        <v>67</v>
      </c>
      <c r="E117" s="32">
        <v>2001</v>
      </c>
      <c r="F117" s="15">
        <f t="shared" si="1"/>
        <v>33</v>
      </c>
      <c r="H117"/>
      <c r="I117"/>
      <c r="K117" s="16"/>
      <c r="P117" s="18"/>
      <c r="R117"/>
      <c r="T117" s="18"/>
      <c r="U117">
        <v>33</v>
      </c>
      <c r="Y117" s="3"/>
      <c r="Z117" s="16"/>
    </row>
    <row r="118" spans="1:26" ht="15.75" thickBot="1">
      <c r="A118">
        <v>111</v>
      </c>
      <c r="B118" s="28"/>
      <c r="C118" s="36" t="s">
        <v>152</v>
      </c>
      <c r="D118" s="20" t="s">
        <v>145</v>
      </c>
      <c r="E118" s="32">
        <v>1979</v>
      </c>
      <c r="F118" s="15">
        <f t="shared" si="1"/>
        <v>33</v>
      </c>
      <c r="H118"/>
      <c r="I118"/>
      <c r="K118" s="16">
        <v>33</v>
      </c>
      <c r="P118" s="18"/>
      <c r="R118"/>
      <c r="T118" s="18"/>
      <c r="Y118" s="3"/>
      <c r="Z118" s="16"/>
    </row>
    <row r="119" spans="1:26" ht="15.75" thickBot="1">
      <c r="A119">
        <v>112</v>
      </c>
      <c r="B119" s="28"/>
      <c r="C119" s="14" t="s">
        <v>153</v>
      </c>
      <c r="D119" s="20" t="s">
        <v>46</v>
      </c>
      <c r="E119" s="32"/>
      <c r="F119" s="15">
        <f t="shared" si="1"/>
        <v>33</v>
      </c>
      <c r="G119" s="24">
        <v>11</v>
      </c>
      <c r="H119" s="25"/>
      <c r="I119" s="25"/>
      <c r="J119" s="25"/>
      <c r="K119" s="24"/>
      <c r="L119" s="25"/>
      <c r="M119" s="25"/>
      <c r="N119" s="25"/>
      <c r="O119" s="25"/>
      <c r="P119" s="27"/>
      <c r="Q119" s="23">
        <v>22</v>
      </c>
      <c r="R119" s="25"/>
      <c r="S119" s="25"/>
      <c r="T119" s="27"/>
      <c r="Y119" s="3"/>
      <c r="Z119" s="16"/>
    </row>
    <row r="120" spans="1:26" ht="15.75" thickBot="1">
      <c r="A120">
        <v>113</v>
      </c>
      <c r="B120" s="28"/>
      <c r="C120" s="36" t="s">
        <v>157</v>
      </c>
      <c r="D120" s="20" t="s">
        <v>107</v>
      </c>
      <c r="E120" s="41">
        <v>1962</v>
      </c>
      <c r="F120" s="15">
        <f t="shared" si="1"/>
        <v>32</v>
      </c>
      <c r="H120"/>
      <c r="I120"/>
      <c r="K120" s="16">
        <v>32</v>
      </c>
      <c r="P120" s="18"/>
      <c r="R120"/>
      <c r="T120" s="18"/>
      <c r="Y120" s="3"/>
      <c r="Z120" s="16"/>
    </row>
    <row r="121" spans="1:26" ht="15.75" thickBot="1">
      <c r="A121">
        <v>114</v>
      </c>
      <c r="B121" s="28"/>
      <c r="C121" s="38" t="s">
        <v>334</v>
      </c>
      <c r="D121" s="20" t="s">
        <v>46</v>
      </c>
      <c r="E121" s="32">
        <v>2010</v>
      </c>
      <c r="F121" s="15">
        <f t="shared" si="1"/>
        <v>32</v>
      </c>
      <c r="H121"/>
      <c r="I121"/>
      <c r="K121" s="16"/>
      <c r="P121" s="18"/>
      <c r="Q121">
        <v>7</v>
      </c>
      <c r="R121"/>
      <c r="T121" s="18"/>
      <c r="U121">
        <v>15</v>
      </c>
      <c r="Y121" s="3"/>
      <c r="Z121" s="16">
        <v>10</v>
      </c>
    </row>
    <row r="122" spans="1:26" ht="15.75" thickBot="1">
      <c r="A122">
        <v>115</v>
      </c>
      <c r="B122" s="28"/>
      <c r="C122" s="14" t="s">
        <v>159</v>
      </c>
      <c r="D122" s="20" t="s">
        <v>107</v>
      </c>
      <c r="E122" s="32"/>
      <c r="F122" s="15">
        <f t="shared" si="1"/>
        <v>32</v>
      </c>
      <c r="G122" s="24">
        <v>21</v>
      </c>
      <c r="H122" s="25">
        <v>11</v>
      </c>
      <c r="I122" s="25"/>
      <c r="J122" s="25"/>
      <c r="K122" s="24"/>
      <c r="L122" s="25"/>
      <c r="M122" s="25"/>
      <c r="N122" s="25"/>
      <c r="O122" s="25"/>
      <c r="P122" s="27"/>
      <c r="Q122" s="23"/>
      <c r="R122" s="25"/>
      <c r="S122" s="25"/>
      <c r="T122" s="27"/>
      <c r="Y122" s="3"/>
      <c r="Z122" s="16"/>
    </row>
    <row r="123" spans="1:26" ht="15.75" thickBot="1">
      <c r="A123">
        <v>116</v>
      </c>
      <c r="B123" s="28"/>
      <c r="C123" s="14" t="s">
        <v>160</v>
      </c>
      <c r="D123" s="23" t="s">
        <v>46</v>
      </c>
      <c r="E123" s="32"/>
      <c r="F123" s="15">
        <f t="shared" si="1"/>
        <v>31</v>
      </c>
      <c r="G123" s="24">
        <v>18</v>
      </c>
      <c r="H123" s="3">
        <v>13</v>
      </c>
      <c r="J123" s="3"/>
      <c r="K123" s="24"/>
      <c r="L123" s="3"/>
      <c r="M123" s="3"/>
      <c r="N123" s="3"/>
      <c r="O123" s="3"/>
      <c r="P123" s="18"/>
      <c r="Q123" s="2"/>
      <c r="S123" s="3"/>
      <c r="T123" s="18"/>
      <c r="Y123" s="3"/>
      <c r="Z123" s="16"/>
    </row>
    <row r="124" spans="1:26" ht="15.75" thickBot="1">
      <c r="A124">
        <v>117</v>
      </c>
      <c r="B124" s="28"/>
      <c r="C124" s="36" t="s">
        <v>161</v>
      </c>
      <c r="D124" s="20" t="s">
        <v>46</v>
      </c>
      <c r="E124" s="32">
        <v>1983</v>
      </c>
      <c r="F124" s="15">
        <f t="shared" si="1"/>
        <v>31</v>
      </c>
      <c r="H124"/>
      <c r="I124"/>
      <c r="K124" s="16">
        <v>31</v>
      </c>
      <c r="P124" s="18"/>
      <c r="R124"/>
      <c r="T124" s="18"/>
      <c r="Y124" s="3"/>
      <c r="Z124" s="16"/>
    </row>
    <row r="125" spans="1:26" ht="15.75" thickBot="1">
      <c r="A125">
        <v>118</v>
      </c>
      <c r="B125" s="28"/>
      <c r="C125" s="14" t="s">
        <v>162</v>
      </c>
      <c r="D125" s="20" t="s">
        <v>163</v>
      </c>
      <c r="E125" s="32">
        <v>1951</v>
      </c>
      <c r="F125" s="15">
        <f t="shared" si="1"/>
        <v>31</v>
      </c>
      <c r="G125" s="16">
        <v>31</v>
      </c>
      <c r="H125"/>
      <c r="I125"/>
      <c r="K125" s="16"/>
      <c r="P125" s="18"/>
      <c r="R125"/>
      <c r="T125" s="18"/>
      <c r="Y125" s="3"/>
      <c r="Z125" s="16"/>
    </row>
    <row r="126" spans="1:26" ht="15.75" thickBot="1">
      <c r="A126">
        <v>119</v>
      </c>
      <c r="B126" s="28"/>
      <c r="C126" s="14" t="s">
        <v>164</v>
      </c>
      <c r="D126" s="20" t="s">
        <v>151</v>
      </c>
      <c r="E126" s="32">
        <v>2002</v>
      </c>
      <c r="F126" s="15">
        <f t="shared" si="1"/>
        <v>31</v>
      </c>
      <c r="G126" s="16">
        <v>31</v>
      </c>
      <c r="H126" s="33"/>
      <c r="I126"/>
      <c r="K126" s="16"/>
      <c r="P126" s="18"/>
      <c r="R126"/>
      <c r="T126" s="18"/>
      <c r="Y126" s="3"/>
      <c r="Z126" s="16"/>
    </row>
    <row r="127" spans="1:26" ht="15.75" thickBot="1">
      <c r="A127">
        <v>120</v>
      </c>
      <c r="B127" s="28"/>
      <c r="C127" s="14" t="s">
        <v>165</v>
      </c>
      <c r="D127" s="23" t="s">
        <v>46</v>
      </c>
      <c r="E127" s="32">
        <v>2006</v>
      </c>
      <c r="F127" s="15">
        <f t="shared" si="1"/>
        <v>30</v>
      </c>
      <c r="G127" s="24">
        <v>10</v>
      </c>
      <c r="H127" s="39"/>
      <c r="J127" s="3"/>
      <c r="K127" s="24">
        <v>12</v>
      </c>
      <c r="L127" s="3"/>
      <c r="M127" s="3"/>
      <c r="N127" s="3"/>
      <c r="O127" s="3"/>
      <c r="P127" s="18"/>
      <c r="Q127" s="2">
        <v>8</v>
      </c>
      <c r="S127" s="3"/>
      <c r="T127" s="18"/>
      <c r="Y127" s="3"/>
      <c r="Z127" s="16"/>
    </row>
    <row r="128" spans="1:26" ht="15.75" thickBot="1">
      <c r="A128">
        <v>121</v>
      </c>
      <c r="B128" s="28"/>
      <c r="C128" s="14" t="s">
        <v>299</v>
      </c>
      <c r="D128" s="20" t="s">
        <v>107</v>
      </c>
      <c r="E128" s="32">
        <v>1954</v>
      </c>
      <c r="F128" s="15">
        <f t="shared" si="1"/>
        <v>30</v>
      </c>
      <c r="G128" s="16">
        <v>11</v>
      </c>
      <c r="H128"/>
      <c r="I128"/>
      <c r="K128" s="16"/>
      <c r="P128" s="18"/>
      <c r="R128"/>
      <c r="T128" s="18"/>
      <c r="U128">
        <v>19</v>
      </c>
      <c r="Y128" s="3"/>
      <c r="Z128" s="16"/>
    </row>
    <row r="129" spans="1:26" ht="15.75" thickBot="1">
      <c r="A129">
        <v>122</v>
      </c>
      <c r="B129" s="28"/>
      <c r="C129" s="38" t="s">
        <v>168</v>
      </c>
      <c r="D129" s="20" t="s">
        <v>140</v>
      </c>
      <c r="E129" s="32">
        <v>1981</v>
      </c>
      <c r="F129" s="15">
        <f t="shared" si="1"/>
        <v>30</v>
      </c>
      <c r="H129"/>
      <c r="I129"/>
      <c r="K129" s="16"/>
      <c r="P129" s="18"/>
      <c r="Q129">
        <v>30</v>
      </c>
      <c r="R129"/>
      <c r="T129" s="18"/>
      <c r="Y129" s="3"/>
      <c r="Z129" s="16"/>
    </row>
    <row r="130" spans="1:26" ht="15.75" thickBot="1">
      <c r="A130">
        <v>123</v>
      </c>
      <c r="B130" s="28"/>
      <c r="C130" s="14" t="s">
        <v>169</v>
      </c>
      <c r="D130" s="20" t="s">
        <v>26</v>
      </c>
      <c r="E130" s="32">
        <v>1943</v>
      </c>
      <c r="F130" s="15">
        <f t="shared" si="1"/>
        <v>30</v>
      </c>
      <c r="G130" s="16">
        <v>4</v>
      </c>
      <c r="H130" s="33"/>
      <c r="I130"/>
      <c r="K130" s="16">
        <v>14</v>
      </c>
      <c r="P130" s="18"/>
      <c r="Q130">
        <v>12</v>
      </c>
      <c r="R130"/>
      <c r="T130" s="18"/>
      <c r="Y130" s="3"/>
      <c r="Z130" s="16"/>
    </row>
    <row r="131" spans="1:26" ht="15.75" thickBot="1">
      <c r="A131">
        <v>124</v>
      </c>
      <c r="B131" s="28"/>
      <c r="C131" s="38" t="s">
        <v>170</v>
      </c>
      <c r="D131" s="20" t="s">
        <v>107</v>
      </c>
      <c r="E131" s="32">
        <v>2004</v>
      </c>
      <c r="F131" s="15">
        <f t="shared" si="1"/>
        <v>30</v>
      </c>
      <c r="H131"/>
      <c r="I131"/>
      <c r="K131" s="16"/>
      <c r="P131" s="18"/>
      <c r="Q131">
        <v>30</v>
      </c>
      <c r="R131"/>
      <c r="T131" s="18"/>
      <c r="Y131" s="3"/>
      <c r="Z131" s="16"/>
    </row>
    <row r="132" spans="1:26" ht="15.75" thickBot="1">
      <c r="A132">
        <v>125</v>
      </c>
      <c r="B132" s="28"/>
      <c r="C132" s="36" t="s">
        <v>259</v>
      </c>
      <c r="D132" s="17" t="s">
        <v>32</v>
      </c>
      <c r="E132" s="32">
        <v>2012</v>
      </c>
      <c r="F132" s="15">
        <f t="shared" si="1"/>
        <v>29</v>
      </c>
      <c r="H132"/>
      <c r="I132"/>
      <c r="K132" s="16">
        <v>5</v>
      </c>
      <c r="P132" s="18"/>
      <c r="Q132">
        <v>11</v>
      </c>
      <c r="R132"/>
      <c r="T132" s="18"/>
      <c r="U132">
        <v>13</v>
      </c>
      <c r="Y132" s="3"/>
      <c r="Z132" s="16"/>
    </row>
    <row r="133" spans="1:26" ht="15.75" thickBot="1">
      <c r="A133">
        <v>126</v>
      </c>
      <c r="B133" s="28"/>
      <c r="C133" s="14" t="s">
        <v>171</v>
      </c>
      <c r="D133" s="23" t="s">
        <v>32</v>
      </c>
      <c r="E133" s="32">
        <v>2009</v>
      </c>
      <c r="F133" s="15">
        <f t="shared" si="1"/>
        <v>29</v>
      </c>
      <c r="G133" s="24">
        <v>15</v>
      </c>
      <c r="J133" s="3"/>
      <c r="K133" s="24">
        <v>14</v>
      </c>
      <c r="L133" s="3"/>
      <c r="M133" s="3"/>
      <c r="N133" s="3"/>
      <c r="O133" s="3"/>
      <c r="P133" s="18"/>
      <c r="Q133" s="2"/>
      <c r="S133" s="3"/>
      <c r="T133" s="18"/>
      <c r="Y133" s="3"/>
      <c r="Z133" s="16"/>
    </row>
    <row r="134" spans="1:26" ht="15.75" thickBot="1">
      <c r="A134">
        <v>127</v>
      </c>
      <c r="B134" s="28"/>
      <c r="C134" s="14" t="s">
        <v>172</v>
      </c>
      <c r="D134" s="20" t="s">
        <v>126</v>
      </c>
      <c r="E134" s="32">
        <v>1983</v>
      </c>
      <c r="F134" s="15">
        <f t="shared" si="1"/>
        <v>29</v>
      </c>
      <c r="G134" s="16">
        <v>29</v>
      </c>
      <c r="H134"/>
      <c r="I134"/>
      <c r="K134" s="16"/>
      <c r="P134" s="18"/>
      <c r="R134"/>
      <c r="T134" s="18"/>
      <c r="Y134" s="3"/>
      <c r="Z134" s="16"/>
    </row>
    <row r="135" spans="1:26" ht="15.75" thickBot="1">
      <c r="A135">
        <v>128</v>
      </c>
      <c r="B135" s="28"/>
      <c r="C135" s="47" t="s">
        <v>908</v>
      </c>
      <c r="D135" s="20" t="s">
        <v>67</v>
      </c>
      <c r="E135" s="32">
        <v>1973</v>
      </c>
      <c r="F135" s="15">
        <f t="shared" si="1"/>
        <v>29</v>
      </c>
      <c r="H135"/>
      <c r="I135"/>
      <c r="K135" s="16"/>
      <c r="P135" s="18"/>
      <c r="R135"/>
      <c r="T135" s="18"/>
      <c r="U135">
        <v>29</v>
      </c>
      <c r="Y135" s="3"/>
      <c r="Z135" s="16"/>
    </row>
    <row r="136" spans="1:26" ht="15.75" thickBot="1">
      <c r="A136">
        <v>129</v>
      </c>
      <c r="B136" s="28"/>
      <c r="C136" s="36" t="s">
        <v>174</v>
      </c>
      <c r="D136" s="20" t="s">
        <v>175</v>
      </c>
      <c r="E136" s="32">
        <v>1991</v>
      </c>
      <c r="F136" s="15">
        <f t="shared" ref="F136:F199" si="2">SUM(G136:AI136)</f>
        <v>29</v>
      </c>
      <c r="H136"/>
      <c r="I136"/>
      <c r="K136" s="16">
        <v>29</v>
      </c>
      <c r="P136" s="18"/>
      <c r="R136"/>
      <c r="T136" s="18"/>
      <c r="Y136" s="3"/>
      <c r="Z136" s="16"/>
    </row>
    <row r="137" spans="1:26" ht="15.75" thickBot="1">
      <c r="A137">
        <v>130</v>
      </c>
      <c r="B137" s="28"/>
      <c r="C137" s="14" t="s">
        <v>176</v>
      </c>
      <c r="D137" s="20" t="s">
        <v>177</v>
      </c>
      <c r="E137" s="32">
        <v>1969</v>
      </c>
      <c r="F137" s="15">
        <f t="shared" si="2"/>
        <v>29</v>
      </c>
      <c r="G137" s="16">
        <v>29</v>
      </c>
      <c r="H137" s="33"/>
      <c r="I137"/>
      <c r="K137" s="16"/>
      <c r="P137" s="18"/>
      <c r="R137"/>
      <c r="T137" s="18"/>
      <c r="Y137" s="3"/>
      <c r="Z137" s="16"/>
    </row>
    <row r="138" spans="1:26" ht="15.75" thickBot="1">
      <c r="A138">
        <v>131</v>
      </c>
      <c r="B138" s="28"/>
      <c r="C138" s="38" t="s">
        <v>178</v>
      </c>
      <c r="D138" s="20" t="s">
        <v>77</v>
      </c>
      <c r="E138" s="41">
        <v>1999</v>
      </c>
      <c r="F138" s="15">
        <f t="shared" si="2"/>
        <v>29</v>
      </c>
      <c r="H138"/>
      <c r="I138"/>
      <c r="K138" s="16"/>
      <c r="O138" s="17"/>
      <c r="P138" s="18"/>
      <c r="Q138">
        <v>29</v>
      </c>
      <c r="R138"/>
      <c r="T138" s="18"/>
      <c r="Y138" s="3"/>
      <c r="Z138" s="16"/>
    </row>
    <row r="139" spans="1:26" ht="15.75" thickBot="1">
      <c r="A139">
        <v>132</v>
      </c>
      <c r="B139" s="28"/>
      <c r="C139" s="14" t="s">
        <v>180</v>
      </c>
      <c r="D139" s="23" t="s">
        <v>32</v>
      </c>
      <c r="E139" s="32">
        <v>2011</v>
      </c>
      <c r="F139" s="15">
        <f t="shared" si="2"/>
        <v>28</v>
      </c>
      <c r="G139" s="24">
        <v>0</v>
      </c>
      <c r="H139" s="25"/>
      <c r="I139" s="25"/>
      <c r="J139" s="25"/>
      <c r="K139" s="24">
        <v>12</v>
      </c>
      <c r="L139" s="25"/>
      <c r="M139" s="25"/>
      <c r="N139" s="25"/>
      <c r="O139" s="25"/>
      <c r="P139" s="27"/>
      <c r="Q139" s="23">
        <v>16</v>
      </c>
      <c r="R139" s="25"/>
      <c r="S139" s="25"/>
      <c r="T139" s="27"/>
      <c r="Y139" s="3"/>
      <c r="Z139" s="16"/>
    </row>
    <row r="140" spans="1:26" ht="15.75" thickBot="1">
      <c r="A140">
        <v>133</v>
      </c>
      <c r="B140" s="28"/>
      <c r="C140" s="36" t="s">
        <v>221</v>
      </c>
      <c r="D140" s="20" t="s">
        <v>46</v>
      </c>
      <c r="E140" s="32">
        <v>1983</v>
      </c>
      <c r="F140" s="15">
        <f t="shared" si="2"/>
        <v>28</v>
      </c>
      <c r="H140"/>
      <c r="I140"/>
      <c r="K140" s="16">
        <v>5</v>
      </c>
      <c r="P140" s="18"/>
      <c r="Q140">
        <v>17</v>
      </c>
      <c r="R140"/>
      <c r="T140" s="18"/>
      <c r="Y140" s="3"/>
      <c r="Z140" s="16">
        <v>6</v>
      </c>
    </row>
    <row r="141" spans="1:26" ht="15.75" thickBot="1">
      <c r="A141">
        <v>134</v>
      </c>
      <c r="B141" s="28"/>
      <c r="C141" s="38" t="s">
        <v>1083</v>
      </c>
      <c r="D141" s="20" t="s">
        <v>32</v>
      </c>
      <c r="E141" s="32">
        <v>1976</v>
      </c>
      <c r="F141" s="15">
        <f t="shared" si="2"/>
        <v>28</v>
      </c>
      <c r="H141"/>
      <c r="I141"/>
      <c r="K141" s="16"/>
      <c r="P141" s="18"/>
      <c r="R141"/>
      <c r="T141" s="18"/>
      <c r="Y141" s="3"/>
      <c r="Z141" s="16">
        <v>28</v>
      </c>
    </row>
    <row r="142" spans="1:26" ht="15.75" thickBot="1">
      <c r="A142">
        <v>135</v>
      </c>
      <c r="B142" s="28"/>
      <c r="C142" s="36" t="s">
        <v>183</v>
      </c>
      <c r="D142" s="20" t="s">
        <v>46</v>
      </c>
      <c r="E142" s="32">
        <v>1974</v>
      </c>
      <c r="F142" s="15">
        <f t="shared" si="2"/>
        <v>28</v>
      </c>
      <c r="H142"/>
      <c r="I142"/>
      <c r="K142" s="16">
        <v>11</v>
      </c>
      <c r="P142" s="18"/>
      <c r="Q142">
        <v>17</v>
      </c>
      <c r="R142"/>
      <c r="T142" s="18"/>
      <c r="Y142" s="3"/>
      <c r="Z142" s="16"/>
    </row>
    <row r="143" spans="1:26" ht="15.75" thickBot="1">
      <c r="A143">
        <v>136</v>
      </c>
      <c r="B143" s="28"/>
      <c r="C143" s="38" t="s">
        <v>184</v>
      </c>
      <c r="D143" s="20" t="s">
        <v>107</v>
      </c>
      <c r="E143" s="32">
        <v>1978</v>
      </c>
      <c r="F143" s="15">
        <f t="shared" si="2"/>
        <v>28</v>
      </c>
      <c r="H143"/>
      <c r="I143"/>
      <c r="K143" s="16"/>
      <c r="P143" s="18"/>
      <c r="Q143">
        <v>28</v>
      </c>
      <c r="R143"/>
      <c r="T143" s="18"/>
      <c r="Y143" s="3"/>
      <c r="Z143" s="16"/>
    </row>
    <row r="144" spans="1:26" ht="15.75" thickBot="1">
      <c r="A144">
        <v>137</v>
      </c>
      <c r="B144" s="28"/>
      <c r="C144" s="36" t="s">
        <v>188</v>
      </c>
      <c r="D144" s="20" t="s">
        <v>126</v>
      </c>
      <c r="E144" s="32">
        <v>1977</v>
      </c>
      <c r="F144" s="15">
        <f t="shared" si="2"/>
        <v>28</v>
      </c>
      <c r="H144"/>
      <c r="I144"/>
      <c r="K144" s="16">
        <v>28</v>
      </c>
      <c r="P144" s="18"/>
      <c r="R144"/>
      <c r="T144" s="18"/>
      <c r="Y144" s="3"/>
      <c r="Z144" s="16"/>
    </row>
    <row r="145" spans="1:27" ht="15.75" thickBot="1">
      <c r="A145">
        <v>138</v>
      </c>
      <c r="B145" s="28"/>
      <c r="C145" s="38" t="s">
        <v>1008</v>
      </c>
      <c r="D145" s="20" t="s">
        <v>107</v>
      </c>
      <c r="E145" s="43">
        <v>2001</v>
      </c>
      <c r="F145" s="15">
        <f t="shared" si="2"/>
        <v>28</v>
      </c>
      <c r="H145"/>
      <c r="I145"/>
      <c r="K145" s="16"/>
      <c r="P145" s="18"/>
      <c r="R145"/>
      <c r="T145" s="18"/>
      <c r="Y145" s="3"/>
      <c r="Z145" s="16">
        <v>28</v>
      </c>
    </row>
    <row r="146" spans="1:27" ht="15.75" thickBot="1">
      <c r="A146">
        <v>139</v>
      </c>
      <c r="B146" s="28"/>
      <c r="C146" s="36" t="s">
        <v>189</v>
      </c>
      <c r="D146" s="20" t="s">
        <v>190</v>
      </c>
      <c r="E146" s="32">
        <v>1967</v>
      </c>
      <c r="F146" s="15">
        <f t="shared" si="2"/>
        <v>27</v>
      </c>
      <c r="H146"/>
      <c r="I146"/>
      <c r="K146" s="16">
        <v>27</v>
      </c>
      <c r="P146" s="18"/>
      <c r="R146"/>
      <c r="T146" s="18"/>
      <c r="Y146" s="3"/>
      <c r="Z146" s="16"/>
    </row>
    <row r="147" spans="1:27" ht="15.75" thickBot="1">
      <c r="A147">
        <v>140</v>
      </c>
      <c r="B147" s="28"/>
      <c r="C147" s="38" t="s">
        <v>347</v>
      </c>
      <c r="D147" s="20" t="s">
        <v>46</v>
      </c>
      <c r="E147" s="41"/>
      <c r="F147" s="15">
        <f t="shared" si="2"/>
        <v>27</v>
      </c>
      <c r="H147"/>
      <c r="I147"/>
      <c r="K147" s="16"/>
      <c r="O147" s="17"/>
      <c r="P147" s="18"/>
      <c r="Q147">
        <v>5</v>
      </c>
      <c r="R147"/>
      <c r="T147" s="18"/>
      <c r="Y147" s="3"/>
      <c r="Z147" s="16">
        <v>13</v>
      </c>
      <c r="AA147">
        <v>9</v>
      </c>
    </row>
    <row r="148" spans="1:27" ht="15.75" thickBot="1">
      <c r="A148">
        <v>141</v>
      </c>
      <c r="B148" s="28"/>
      <c r="C148" s="14" t="s">
        <v>191</v>
      </c>
      <c r="D148" t="s">
        <v>118</v>
      </c>
      <c r="E148" s="41">
        <v>2006</v>
      </c>
      <c r="F148" s="15">
        <f t="shared" si="2"/>
        <v>27</v>
      </c>
      <c r="G148" s="16">
        <v>27</v>
      </c>
      <c r="H148"/>
      <c r="I148"/>
      <c r="K148" s="16"/>
      <c r="P148" s="18"/>
      <c r="R148"/>
      <c r="T148" s="18"/>
      <c r="Y148" s="3"/>
      <c r="Z148" s="16"/>
    </row>
    <row r="149" spans="1:27" ht="15.75" thickBot="1">
      <c r="A149">
        <v>142</v>
      </c>
      <c r="B149" s="28"/>
      <c r="C149" s="38" t="s">
        <v>192</v>
      </c>
      <c r="D149" s="20" t="s">
        <v>193</v>
      </c>
      <c r="E149" s="32">
        <v>1969</v>
      </c>
      <c r="F149" s="15">
        <f t="shared" si="2"/>
        <v>27</v>
      </c>
      <c r="H149"/>
      <c r="I149"/>
      <c r="K149" s="16"/>
      <c r="P149" s="18"/>
      <c r="Q149">
        <v>27</v>
      </c>
      <c r="R149"/>
      <c r="T149" s="18"/>
      <c r="Y149" s="3"/>
      <c r="Z149" s="16"/>
    </row>
    <row r="150" spans="1:27" ht="15.75" thickBot="1">
      <c r="A150">
        <v>143</v>
      </c>
      <c r="B150" s="28"/>
      <c r="C150" s="14" t="s">
        <v>226</v>
      </c>
      <c r="D150" s="21" t="s">
        <v>32</v>
      </c>
      <c r="E150" s="32">
        <v>1974</v>
      </c>
      <c r="F150" s="15">
        <f t="shared" si="2"/>
        <v>27</v>
      </c>
      <c r="G150" s="24">
        <v>17</v>
      </c>
      <c r="H150" s="25"/>
      <c r="I150" s="25"/>
      <c r="J150" s="25"/>
      <c r="K150" s="24"/>
      <c r="L150" s="25"/>
      <c r="M150" s="25"/>
      <c r="N150" s="25"/>
      <c r="O150" s="25"/>
      <c r="P150" s="27"/>
      <c r="Q150" s="23">
        <v>5</v>
      </c>
      <c r="R150" s="25"/>
      <c r="S150" s="25"/>
      <c r="T150" s="27"/>
      <c r="Y150" s="3"/>
      <c r="Z150" s="16">
        <v>5</v>
      </c>
    </row>
    <row r="151" spans="1:27" ht="15.75" thickBot="1">
      <c r="A151">
        <v>144</v>
      </c>
      <c r="B151" s="28"/>
      <c r="C151" s="36" t="s">
        <v>257</v>
      </c>
      <c r="D151" s="20" t="s">
        <v>56</v>
      </c>
      <c r="E151" s="32">
        <v>1960</v>
      </c>
      <c r="F151" s="15">
        <f t="shared" si="2"/>
        <v>27</v>
      </c>
      <c r="H151"/>
      <c r="I151"/>
      <c r="K151" s="16">
        <v>17</v>
      </c>
      <c r="P151" s="18"/>
      <c r="R151"/>
      <c r="T151" s="18"/>
      <c r="Y151" s="3"/>
      <c r="Z151" s="16">
        <v>10</v>
      </c>
    </row>
    <row r="152" spans="1:27" ht="15.75" thickBot="1">
      <c r="A152">
        <v>145</v>
      </c>
      <c r="B152" s="28"/>
      <c r="C152" s="36" t="s">
        <v>194</v>
      </c>
      <c r="D152" s="20" t="s">
        <v>149</v>
      </c>
      <c r="E152" s="32">
        <v>1966</v>
      </c>
      <c r="F152" s="15">
        <f t="shared" si="2"/>
        <v>26</v>
      </c>
      <c r="H152"/>
      <c r="I152"/>
      <c r="K152" s="16">
        <v>26</v>
      </c>
      <c r="P152" s="18"/>
      <c r="R152"/>
      <c r="T152" s="18"/>
      <c r="Y152" s="3"/>
      <c r="Z152" s="16"/>
    </row>
    <row r="153" spans="1:27" ht="15.75" thickBot="1">
      <c r="A153">
        <v>146</v>
      </c>
      <c r="B153" s="28"/>
      <c r="C153" s="14" t="s">
        <v>195</v>
      </c>
      <c r="D153" s="20" t="s">
        <v>151</v>
      </c>
      <c r="E153" s="32">
        <v>2002</v>
      </c>
      <c r="F153" s="15">
        <f t="shared" si="2"/>
        <v>26</v>
      </c>
      <c r="G153" s="16">
        <v>26</v>
      </c>
      <c r="H153" s="33"/>
      <c r="I153"/>
      <c r="K153" s="16"/>
      <c r="P153" s="18"/>
      <c r="R153"/>
      <c r="T153" s="18"/>
      <c r="Y153" s="3"/>
      <c r="Z153" s="16"/>
    </row>
    <row r="154" spans="1:27" ht="15.75" thickBot="1">
      <c r="A154">
        <v>147</v>
      </c>
      <c r="B154" s="28"/>
      <c r="C154" s="47" t="s">
        <v>897</v>
      </c>
      <c r="D154" s="20" t="s">
        <v>109</v>
      </c>
      <c r="E154" s="32">
        <v>1971</v>
      </c>
      <c r="F154" s="15">
        <f t="shared" si="2"/>
        <v>26</v>
      </c>
      <c r="H154"/>
      <c r="I154"/>
      <c r="K154" s="16"/>
      <c r="P154" s="18"/>
      <c r="R154"/>
      <c r="T154" s="18"/>
      <c r="U154">
        <v>26</v>
      </c>
      <c r="Y154" s="3"/>
      <c r="Z154" s="16"/>
    </row>
    <row r="155" spans="1:27" ht="15.75" thickBot="1">
      <c r="A155">
        <v>148</v>
      </c>
      <c r="B155" s="28"/>
      <c r="C155" s="47" t="s">
        <v>901</v>
      </c>
      <c r="D155" s="20" t="s">
        <v>26</v>
      </c>
      <c r="E155" s="32">
        <v>2005</v>
      </c>
      <c r="F155" s="15">
        <f t="shared" si="2"/>
        <v>26</v>
      </c>
      <c r="H155"/>
      <c r="I155"/>
      <c r="K155" s="16"/>
      <c r="P155" s="18"/>
      <c r="R155"/>
      <c r="T155" s="18"/>
      <c r="U155">
        <v>26</v>
      </c>
      <c r="Y155" s="3"/>
      <c r="Z155" s="16"/>
    </row>
    <row r="156" spans="1:27" ht="15.75" thickBot="1">
      <c r="A156">
        <v>149</v>
      </c>
      <c r="B156" s="28"/>
      <c r="C156" s="14" t="s">
        <v>252</v>
      </c>
      <c r="D156" s="20" t="s">
        <v>46</v>
      </c>
      <c r="E156" s="32">
        <v>2001</v>
      </c>
      <c r="F156" s="15">
        <f t="shared" si="2"/>
        <v>26</v>
      </c>
      <c r="G156" s="16">
        <v>12</v>
      </c>
      <c r="H156" s="33"/>
      <c r="I156"/>
      <c r="K156" s="16">
        <v>5</v>
      </c>
      <c r="P156" s="18"/>
      <c r="R156"/>
      <c r="T156" s="18"/>
      <c r="U156">
        <v>9</v>
      </c>
      <c r="Y156" s="3"/>
      <c r="Z156" s="16"/>
    </row>
    <row r="157" spans="1:27">
      <c r="A157">
        <v>150</v>
      </c>
      <c r="B157" s="28"/>
      <c r="C157" s="61" t="s">
        <v>992</v>
      </c>
      <c r="D157" s="20" t="s">
        <v>93</v>
      </c>
      <c r="E157" s="32">
        <v>1981</v>
      </c>
      <c r="F157" s="15">
        <f t="shared" si="2"/>
        <v>26</v>
      </c>
      <c r="H157"/>
      <c r="I157"/>
      <c r="K157" s="16"/>
      <c r="P157" s="18"/>
      <c r="R157"/>
      <c r="T157" s="18"/>
      <c r="Y157" s="3"/>
      <c r="Z157" s="16">
        <v>26</v>
      </c>
    </row>
    <row r="158" spans="1:27">
      <c r="A158">
        <v>151</v>
      </c>
      <c r="B158" s="28"/>
      <c r="C158" s="51" t="s">
        <v>909</v>
      </c>
      <c r="D158" s="20" t="s">
        <v>123</v>
      </c>
      <c r="E158" s="32">
        <v>1976</v>
      </c>
      <c r="F158" s="15">
        <f t="shared" si="2"/>
        <v>26</v>
      </c>
      <c r="H158"/>
      <c r="I158"/>
      <c r="K158" s="16"/>
      <c r="P158" s="18"/>
      <c r="R158"/>
      <c r="T158" s="18"/>
      <c r="U158">
        <v>26</v>
      </c>
      <c r="Y158" s="3"/>
      <c r="Z158" s="16"/>
    </row>
    <row r="159" spans="1:27">
      <c r="A159">
        <v>152</v>
      </c>
      <c r="B159" s="28"/>
      <c r="C159" s="22" t="s">
        <v>196</v>
      </c>
      <c r="D159" s="20" t="s">
        <v>107</v>
      </c>
      <c r="E159" s="43">
        <v>1978</v>
      </c>
      <c r="F159" s="15">
        <f t="shared" si="2"/>
        <v>26</v>
      </c>
      <c r="G159" s="16">
        <v>16</v>
      </c>
      <c r="H159"/>
      <c r="I159"/>
      <c r="K159" s="16"/>
      <c r="P159" s="18"/>
      <c r="Q159">
        <v>10</v>
      </c>
      <c r="R159"/>
      <c r="T159" s="18"/>
      <c r="Y159" s="3"/>
      <c r="Z159" s="16"/>
    </row>
    <row r="160" spans="1:27">
      <c r="A160">
        <v>153</v>
      </c>
      <c r="B160" s="28"/>
      <c r="C160" s="49" t="s">
        <v>197</v>
      </c>
      <c r="D160" s="20" t="s">
        <v>149</v>
      </c>
      <c r="E160" s="32">
        <v>2006</v>
      </c>
      <c r="F160" s="15">
        <f t="shared" si="2"/>
        <v>26</v>
      </c>
      <c r="H160"/>
      <c r="I160"/>
      <c r="K160" s="16"/>
      <c r="P160" s="18"/>
      <c r="Q160">
        <v>26</v>
      </c>
      <c r="R160"/>
      <c r="T160" s="18"/>
      <c r="Y160" s="3"/>
      <c r="Z160" s="16"/>
    </row>
    <row r="161" spans="1:26">
      <c r="A161">
        <v>154</v>
      </c>
      <c r="B161" s="28"/>
      <c r="C161" s="120" t="s">
        <v>888</v>
      </c>
      <c r="D161" s="20" t="s">
        <v>46</v>
      </c>
      <c r="E161" s="32"/>
      <c r="F161" s="15">
        <f t="shared" si="2"/>
        <v>25</v>
      </c>
      <c r="H161"/>
      <c r="I161"/>
      <c r="K161" s="16"/>
      <c r="P161" s="18"/>
      <c r="R161"/>
      <c r="T161" s="18"/>
      <c r="U161">
        <v>25</v>
      </c>
      <c r="Y161" s="3"/>
      <c r="Z161" s="16"/>
    </row>
    <row r="162" spans="1:26">
      <c r="A162">
        <v>155</v>
      </c>
      <c r="B162" s="28"/>
      <c r="C162" s="30" t="s">
        <v>198</v>
      </c>
      <c r="D162" s="23" t="s">
        <v>32</v>
      </c>
      <c r="E162" s="32">
        <v>2006</v>
      </c>
      <c r="F162" s="15">
        <f t="shared" si="2"/>
        <v>25</v>
      </c>
      <c r="G162" s="24">
        <v>25</v>
      </c>
      <c r="H162" s="46"/>
      <c r="I162" s="25"/>
      <c r="J162" s="25"/>
      <c r="K162" s="24"/>
      <c r="L162" s="25"/>
      <c r="M162" s="25"/>
      <c r="N162" s="25"/>
      <c r="O162" s="25"/>
      <c r="P162" s="27"/>
      <c r="Q162" s="23"/>
      <c r="R162" s="25"/>
      <c r="S162" s="25"/>
      <c r="T162" s="27"/>
      <c r="Y162" s="3"/>
      <c r="Z162" s="16"/>
    </row>
    <row r="163" spans="1:26">
      <c r="A163">
        <v>156</v>
      </c>
      <c r="B163" s="28"/>
      <c r="C163" s="22" t="s">
        <v>199</v>
      </c>
      <c r="D163" s="20" t="s">
        <v>200</v>
      </c>
      <c r="E163" s="32">
        <v>1953</v>
      </c>
      <c r="F163" s="15">
        <f t="shared" si="2"/>
        <v>25</v>
      </c>
      <c r="G163" s="16">
        <v>25</v>
      </c>
      <c r="H163" s="33"/>
      <c r="I163"/>
      <c r="K163" s="16"/>
      <c r="P163" s="18"/>
      <c r="R163"/>
      <c r="T163" s="18"/>
      <c r="Y163" s="3"/>
      <c r="Z163" s="16"/>
    </row>
    <row r="164" spans="1:26">
      <c r="A164">
        <v>157</v>
      </c>
      <c r="B164" s="28"/>
      <c r="C164" s="42" t="s">
        <v>201</v>
      </c>
      <c r="D164" s="17" t="s">
        <v>32</v>
      </c>
      <c r="E164" s="32">
        <v>2006</v>
      </c>
      <c r="F164" s="15">
        <f t="shared" si="2"/>
        <v>25</v>
      </c>
      <c r="H164"/>
      <c r="I164"/>
      <c r="K164" s="16">
        <v>25</v>
      </c>
      <c r="P164" s="18"/>
      <c r="R164"/>
      <c r="T164" s="18"/>
      <c r="Y164" s="3"/>
      <c r="Z164" s="16"/>
    </row>
    <row r="165" spans="1:26">
      <c r="A165">
        <v>158</v>
      </c>
      <c r="B165" s="28"/>
      <c r="C165" s="22" t="s">
        <v>202</v>
      </c>
      <c r="D165" s="23" t="s">
        <v>32</v>
      </c>
      <c r="E165" s="32">
        <v>2010</v>
      </c>
      <c r="F165" s="15">
        <f t="shared" si="2"/>
        <v>25</v>
      </c>
      <c r="G165" s="24">
        <v>15</v>
      </c>
      <c r="H165" s="25"/>
      <c r="I165" s="25"/>
      <c r="J165" s="25"/>
      <c r="K165" s="24">
        <v>10</v>
      </c>
      <c r="L165" s="25"/>
      <c r="M165" s="25"/>
      <c r="N165" s="25"/>
      <c r="O165" s="25"/>
      <c r="P165" s="27"/>
      <c r="Q165" s="23"/>
      <c r="R165" s="25"/>
      <c r="S165" s="25"/>
      <c r="T165" s="27"/>
      <c r="Y165" s="3"/>
      <c r="Z165" s="16"/>
    </row>
    <row r="166" spans="1:26">
      <c r="A166">
        <v>159</v>
      </c>
      <c r="B166" s="28"/>
      <c r="C166" s="42" t="s">
        <v>203</v>
      </c>
      <c r="D166" s="20" t="s">
        <v>67</v>
      </c>
      <c r="E166" s="32">
        <v>2006</v>
      </c>
      <c r="F166" s="15">
        <f t="shared" si="2"/>
        <v>25</v>
      </c>
      <c r="H166"/>
      <c r="I166"/>
      <c r="K166" s="16">
        <v>25</v>
      </c>
      <c r="P166" s="18"/>
      <c r="R166"/>
      <c r="T166" s="18"/>
      <c r="Y166" s="3"/>
      <c r="Z166" s="16"/>
    </row>
    <row r="167" spans="1:26">
      <c r="A167">
        <v>160</v>
      </c>
      <c r="B167" s="28"/>
      <c r="C167" s="117" t="s">
        <v>1049</v>
      </c>
      <c r="D167" s="20" t="s">
        <v>182</v>
      </c>
      <c r="E167" s="32">
        <v>1952</v>
      </c>
      <c r="F167" s="15">
        <f t="shared" si="2"/>
        <v>25</v>
      </c>
      <c r="H167"/>
      <c r="I167"/>
      <c r="K167" s="16"/>
      <c r="P167" s="18"/>
      <c r="R167"/>
      <c r="T167" s="18"/>
      <c r="Y167" s="3"/>
      <c r="Z167" s="16">
        <v>25</v>
      </c>
    </row>
    <row r="168" spans="1:26">
      <c r="A168">
        <v>161</v>
      </c>
      <c r="B168" s="28"/>
      <c r="C168" s="22" t="s">
        <v>249</v>
      </c>
      <c r="D168" s="20" t="s">
        <v>46</v>
      </c>
      <c r="E168" s="43">
        <v>2005</v>
      </c>
      <c r="F168" s="15">
        <f t="shared" si="2"/>
        <v>25</v>
      </c>
      <c r="G168" s="16">
        <v>18</v>
      </c>
      <c r="H168"/>
      <c r="I168"/>
      <c r="K168" s="16"/>
      <c r="P168" s="18"/>
      <c r="R168"/>
      <c r="T168" s="18"/>
      <c r="U168">
        <v>7</v>
      </c>
      <c r="Y168" s="3"/>
      <c r="Z168" s="16"/>
    </row>
    <row r="169" spans="1:26">
      <c r="A169">
        <v>162</v>
      </c>
      <c r="B169" s="28"/>
      <c r="C169" s="49" t="s">
        <v>235</v>
      </c>
      <c r="D169" s="20" t="s">
        <v>107</v>
      </c>
      <c r="E169" s="32">
        <v>2006</v>
      </c>
      <c r="F169" s="15">
        <f t="shared" si="2"/>
        <v>25</v>
      </c>
      <c r="H169"/>
      <c r="I169"/>
      <c r="K169" s="16"/>
      <c r="P169" s="18"/>
      <c r="Q169">
        <v>19</v>
      </c>
      <c r="R169">
        <v>2</v>
      </c>
      <c r="T169" s="18"/>
      <c r="U169">
        <v>4</v>
      </c>
      <c r="Y169" s="3"/>
      <c r="Z169" s="16"/>
    </row>
    <row r="170" spans="1:26">
      <c r="A170">
        <v>163</v>
      </c>
      <c r="B170" s="28"/>
      <c r="C170" s="50" t="s">
        <v>204</v>
      </c>
      <c r="D170" s="20" t="s">
        <v>26</v>
      </c>
      <c r="E170" s="32">
        <v>2001</v>
      </c>
      <c r="F170" s="15">
        <f t="shared" si="2"/>
        <v>25</v>
      </c>
      <c r="H170"/>
      <c r="I170"/>
      <c r="K170" s="16"/>
      <c r="P170" s="18"/>
      <c r="Q170">
        <v>25</v>
      </c>
      <c r="R170"/>
      <c r="T170" s="18"/>
      <c r="Y170" s="3"/>
      <c r="Z170" s="16"/>
    </row>
    <row r="171" spans="1:26">
      <c r="A171">
        <v>164</v>
      </c>
      <c r="B171" s="28"/>
      <c r="C171" s="49" t="s">
        <v>205</v>
      </c>
      <c r="D171" s="20" t="s">
        <v>77</v>
      </c>
      <c r="E171" s="41">
        <v>1973</v>
      </c>
      <c r="F171" s="15">
        <f t="shared" si="2"/>
        <v>25</v>
      </c>
      <c r="H171"/>
      <c r="I171"/>
      <c r="K171" s="16"/>
      <c r="O171" s="17"/>
      <c r="P171" s="18"/>
      <c r="Q171">
        <v>25</v>
      </c>
      <c r="R171"/>
      <c r="T171" s="18"/>
      <c r="Y171" s="3"/>
      <c r="Z171" s="16"/>
    </row>
    <row r="172" spans="1:26">
      <c r="A172">
        <v>165</v>
      </c>
      <c r="B172" s="28"/>
      <c r="C172" s="42" t="s">
        <v>206</v>
      </c>
      <c r="D172" s="20" t="s">
        <v>26</v>
      </c>
      <c r="E172" s="32">
        <v>1947</v>
      </c>
      <c r="F172" s="15">
        <f t="shared" si="2"/>
        <v>25</v>
      </c>
      <c r="H172"/>
      <c r="I172"/>
      <c r="K172" s="16">
        <v>25</v>
      </c>
      <c r="P172" s="18"/>
      <c r="R172"/>
      <c r="T172" s="18"/>
      <c r="Y172" s="3"/>
      <c r="Z172" s="16"/>
    </row>
    <row r="173" spans="1:26">
      <c r="A173">
        <v>166</v>
      </c>
      <c r="B173" s="28"/>
      <c r="C173" s="42" t="s">
        <v>209</v>
      </c>
      <c r="D173" s="17" t="s">
        <v>177</v>
      </c>
      <c r="E173" s="43">
        <v>2006</v>
      </c>
      <c r="F173" s="15">
        <f t="shared" si="2"/>
        <v>24</v>
      </c>
      <c r="H173"/>
      <c r="I173"/>
      <c r="K173" s="16">
        <v>24</v>
      </c>
      <c r="P173" s="18"/>
      <c r="R173"/>
      <c r="T173" s="18"/>
      <c r="Y173" s="3"/>
      <c r="Z173" s="16"/>
    </row>
    <row r="174" spans="1:26">
      <c r="A174">
        <v>167</v>
      </c>
      <c r="B174" s="28"/>
      <c r="C174" s="51" t="s">
        <v>210</v>
      </c>
      <c r="D174" s="20" t="s">
        <v>32</v>
      </c>
      <c r="E174" s="32"/>
      <c r="F174" s="15">
        <f t="shared" si="2"/>
        <v>24</v>
      </c>
      <c r="G174" s="16">
        <v>24</v>
      </c>
      <c r="H174" s="33"/>
      <c r="I174"/>
      <c r="K174" s="16"/>
      <c r="P174" s="18"/>
      <c r="R174"/>
      <c r="T174" s="18"/>
      <c r="Y174" s="3"/>
      <c r="Z174" s="16"/>
    </row>
    <row r="175" spans="1:26">
      <c r="A175">
        <v>168</v>
      </c>
      <c r="B175" s="28"/>
      <c r="C175" s="22" t="s">
        <v>212</v>
      </c>
      <c r="D175" s="23" t="s">
        <v>46</v>
      </c>
      <c r="E175" s="32"/>
      <c r="F175" s="15">
        <f t="shared" si="2"/>
        <v>24</v>
      </c>
      <c r="G175" s="24">
        <v>21</v>
      </c>
      <c r="H175" s="25"/>
      <c r="I175" s="25"/>
      <c r="J175" s="25"/>
      <c r="K175" s="24"/>
      <c r="L175" s="25"/>
      <c r="M175" s="25"/>
      <c r="N175" s="25"/>
      <c r="O175" s="25"/>
      <c r="P175" s="27"/>
      <c r="Q175" s="23">
        <v>3</v>
      </c>
      <c r="R175" s="25"/>
      <c r="S175" s="25"/>
      <c r="T175" s="27"/>
      <c r="Y175" s="3"/>
      <c r="Z175" s="16"/>
    </row>
    <row r="176" spans="1:26">
      <c r="A176">
        <v>169</v>
      </c>
      <c r="B176" s="28"/>
      <c r="C176" s="22" t="s">
        <v>213</v>
      </c>
      <c r="D176" s="20" t="s">
        <v>46</v>
      </c>
      <c r="E176" s="32"/>
      <c r="F176" s="15">
        <f t="shared" si="2"/>
        <v>24</v>
      </c>
      <c r="G176" s="16">
        <v>20</v>
      </c>
      <c r="H176"/>
      <c r="I176"/>
      <c r="K176" s="16"/>
      <c r="P176" s="18"/>
      <c r="Q176">
        <v>4</v>
      </c>
      <c r="R176"/>
      <c r="T176" s="18"/>
      <c r="Y176" s="3"/>
      <c r="Z176" s="16"/>
    </row>
    <row r="177" spans="1:26">
      <c r="A177">
        <v>170</v>
      </c>
      <c r="B177" s="28"/>
      <c r="C177" s="49" t="s">
        <v>214</v>
      </c>
      <c r="D177" s="20" t="s">
        <v>46</v>
      </c>
      <c r="E177" s="32"/>
      <c r="F177" s="15">
        <f t="shared" si="2"/>
        <v>23</v>
      </c>
      <c r="H177"/>
      <c r="I177"/>
      <c r="K177" s="16"/>
      <c r="P177" s="18"/>
      <c r="Q177">
        <v>23</v>
      </c>
      <c r="R177"/>
      <c r="T177" s="18"/>
      <c r="Y177" s="3"/>
      <c r="Z177" s="16"/>
    </row>
    <row r="178" spans="1:26">
      <c r="A178">
        <v>171</v>
      </c>
      <c r="B178" s="28"/>
      <c r="C178" s="22" t="s">
        <v>215</v>
      </c>
      <c r="D178" s="20" t="s">
        <v>151</v>
      </c>
      <c r="E178" s="32">
        <v>1987</v>
      </c>
      <c r="F178" s="15">
        <f t="shared" si="2"/>
        <v>23</v>
      </c>
      <c r="G178" s="16">
        <v>23</v>
      </c>
      <c r="H178" s="33"/>
      <c r="I178"/>
      <c r="K178" s="16"/>
      <c r="P178" s="18"/>
      <c r="R178"/>
      <c r="T178" s="18"/>
      <c r="Y178" s="3"/>
      <c r="Z178" s="16"/>
    </row>
    <row r="179" spans="1:26">
      <c r="A179">
        <v>172</v>
      </c>
      <c r="B179" s="28"/>
      <c r="C179" s="49" t="s">
        <v>306</v>
      </c>
      <c r="D179" s="20" t="s">
        <v>46</v>
      </c>
      <c r="E179" s="41"/>
      <c r="F179" s="15">
        <f t="shared" si="2"/>
        <v>23</v>
      </c>
      <c r="H179"/>
      <c r="I179"/>
      <c r="K179" s="16"/>
      <c r="P179" s="18"/>
      <c r="Q179">
        <v>10</v>
      </c>
      <c r="R179"/>
      <c r="T179" s="18"/>
      <c r="Y179" s="3"/>
      <c r="Z179" s="16">
        <v>13</v>
      </c>
    </row>
    <row r="180" spans="1:26">
      <c r="A180">
        <v>173</v>
      </c>
      <c r="B180" s="28"/>
      <c r="C180" s="120" t="s">
        <v>218</v>
      </c>
      <c r="D180" s="20" t="s">
        <v>32</v>
      </c>
      <c r="E180" s="32">
        <v>2006</v>
      </c>
      <c r="F180" s="15">
        <f t="shared" si="2"/>
        <v>23</v>
      </c>
      <c r="H180"/>
      <c r="I180"/>
      <c r="K180" s="16"/>
      <c r="P180" s="18"/>
      <c r="Q180">
        <v>23</v>
      </c>
      <c r="R180"/>
      <c r="T180" s="18"/>
      <c r="Y180" s="3"/>
      <c r="Z180" s="16"/>
    </row>
    <row r="181" spans="1:26">
      <c r="A181">
        <v>174</v>
      </c>
      <c r="B181" s="28"/>
      <c r="C181" s="42" t="s">
        <v>154</v>
      </c>
      <c r="D181" s="17" t="s">
        <v>32</v>
      </c>
      <c r="E181" s="32">
        <v>2003</v>
      </c>
      <c r="F181" s="15">
        <f t="shared" si="2"/>
        <v>23</v>
      </c>
      <c r="H181"/>
      <c r="I181"/>
      <c r="K181" s="16">
        <v>17</v>
      </c>
      <c r="L181">
        <v>1</v>
      </c>
      <c r="P181" s="18"/>
      <c r="Q181">
        <v>5</v>
      </c>
      <c r="R181"/>
      <c r="T181" s="18"/>
      <c r="Y181" s="3"/>
      <c r="Z181" s="16"/>
    </row>
    <row r="182" spans="1:26">
      <c r="A182">
        <v>175</v>
      </c>
      <c r="B182" s="28"/>
      <c r="C182" s="49" t="s">
        <v>219</v>
      </c>
      <c r="D182" s="20" t="s">
        <v>26</v>
      </c>
      <c r="E182" s="32">
        <v>1951</v>
      </c>
      <c r="F182" s="15">
        <f t="shared" si="2"/>
        <v>23</v>
      </c>
      <c r="H182"/>
      <c r="I182"/>
      <c r="K182" s="16"/>
      <c r="P182" s="18"/>
      <c r="Q182">
        <v>23</v>
      </c>
      <c r="R182"/>
      <c r="T182" s="18"/>
      <c r="Y182" s="3"/>
      <c r="Z182" s="16"/>
    </row>
    <row r="183" spans="1:26">
      <c r="A183">
        <v>176</v>
      </c>
      <c r="B183" s="28"/>
      <c r="C183" s="51" t="s">
        <v>890</v>
      </c>
      <c r="D183" s="20" t="s">
        <v>67</v>
      </c>
      <c r="E183" s="32">
        <v>2007</v>
      </c>
      <c r="F183" s="15">
        <f t="shared" si="2"/>
        <v>22</v>
      </c>
      <c r="H183"/>
      <c r="I183"/>
      <c r="K183" s="16"/>
      <c r="P183" s="18"/>
      <c r="R183"/>
      <c r="T183" s="18"/>
      <c r="U183">
        <v>22</v>
      </c>
      <c r="Y183" s="3"/>
      <c r="Z183" s="16"/>
    </row>
    <row r="184" spans="1:26">
      <c r="A184">
        <v>177</v>
      </c>
      <c r="B184" s="28"/>
      <c r="C184" s="51" t="s">
        <v>902</v>
      </c>
      <c r="D184" s="20" t="s">
        <v>26</v>
      </c>
      <c r="E184" s="32">
        <v>2006</v>
      </c>
      <c r="F184" s="15">
        <f t="shared" si="2"/>
        <v>22</v>
      </c>
      <c r="H184"/>
      <c r="I184"/>
      <c r="K184" s="16"/>
      <c r="P184" s="18"/>
      <c r="R184"/>
      <c r="T184" s="18"/>
      <c r="U184">
        <v>22</v>
      </c>
      <c r="Y184" s="3"/>
      <c r="Z184" s="16"/>
    </row>
    <row r="185" spans="1:26">
      <c r="A185">
        <v>178</v>
      </c>
      <c r="B185" s="28"/>
      <c r="C185" s="22" t="s">
        <v>223</v>
      </c>
      <c r="D185" s="23" t="s">
        <v>32</v>
      </c>
      <c r="E185" s="32">
        <v>2005</v>
      </c>
      <c r="F185" s="15">
        <f t="shared" si="2"/>
        <v>22</v>
      </c>
      <c r="G185" s="24">
        <v>4</v>
      </c>
      <c r="J185" s="3"/>
      <c r="K185" s="24">
        <v>11</v>
      </c>
      <c r="L185" s="3">
        <v>7</v>
      </c>
      <c r="M185" s="3"/>
      <c r="N185" s="3"/>
      <c r="O185" s="3"/>
      <c r="P185" s="18"/>
      <c r="Q185" s="2"/>
      <c r="S185" s="3"/>
      <c r="T185" s="18"/>
      <c r="Y185" s="3"/>
      <c r="Z185" s="16"/>
    </row>
    <row r="186" spans="1:26">
      <c r="A186">
        <v>179</v>
      </c>
      <c r="B186" s="28"/>
      <c r="C186" s="22" t="s">
        <v>224</v>
      </c>
      <c r="D186" s="17" t="s">
        <v>151</v>
      </c>
      <c r="E186" s="32">
        <v>2004</v>
      </c>
      <c r="F186" s="15">
        <f t="shared" si="2"/>
        <v>22</v>
      </c>
      <c r="G186" s="16">
        <v>22</v>
      </c>
      <c r="H186"/>
      <c r="I186"/>
      <c r="K186" s="16"/>
      <c r="P186" s="18"/>
      <c r="R186"/>
      <c r="T186" s="18"/>
      <c r="Y186" s="3"/>
      <c r="Z186" s="16"/>
    </row>
    <row r="187" spans="1:26">
      <c r="A187">
        <v>180</v>
      </c>
      <c r="B187" s="28"/>
      <c r="C187" s="42" t="s">
        <v>225</v>
      </c>
      <c r="D187" s="20" t="s">
        <v>74</v>
      </c>
      <c r="E187" s="32"/>
      <c r="F187" s="15">
        <f t="shared" si="2"/>
        <v>22</v>
      </c>
      <c r="H187"/>
      <c r="I187"/>
      <c r="K187" s="16">
        <v>22</v>
      </c>
      <c r="P187" s="18"/>
      <c r="R187"/>
      <c r="T187" s="18"/>
      <c r="Y187" s="3"/>
      <c r="Z187" s="16"/>
    </row>
    <row r="188" spans="1:26">
      <c r="A188">
        <v>181</v>
      </c>
      <c r="B188" s="28"/>
      <c r="C188" s="49" t="s">
        <v>318</v>
      </c>
      <c r="D188" s="20" t="s">
        <v>46</v>
      </c>
      <c r="E188" s="32"/>
      <c r="F188" s="15">
        <f t="shared" si="2"/>
        <v>22</v>
      </c>
      <c r="H188"/>
      <c r="I188"/>
      <c r="K188" s="16"/>
      <c r="P188" s="18"/>
      <c r="Q188">
        <v>9</v>
      </c>
      <c r="R188"/>
      <c r="T188" s="18"/>
      <c r="Y188" s="3"/>
      <c r="Z188" s="16">
        <v>13</v>
      </c>
    </row>
    <row r="189" spans="1:26">
      <c r="A189">
        <v>182</v>
      </c>
      <c r="B189" s="28"/>
      <c r="C189" s="62" t="s">
        <v>227</v>
      </c>
      <c r="D189" s="20"/>
      <c r="E189" s="32">
        <v>1983</v>
      </c>
      <c r="F189" s="15">
        <f t="shared" si="2"/>
        <v>22</v>
      </c>
      <c r="H189"/>
      <c r="I189"/>
      <c r="K189" s="16">
        <v>22</v>
      </c>
      <c r="P189" s="18"/>
      <c r="R189"/>
      <c r="T189" s="18"/>
      <c r="Y189" s="3"/>
      <c r="Z189" s="16"/>
    </row>
    <row r="190" spans="1:26">
      <c r="A190">
        <v>183</v>
      </c>
      <c r="B190" s="28"/>
      <c r="C190" s="22" t="s">
        <v>228</v>
      </c>
      <c r="D190" s="20" t="s">
        <v>49</v>
      </c>
      <c r="E190" s="32">
        <v>1977</v>
      </c>
      <c r="F190" s="15">
        <f t="shared" si="2"/>
        <v>21</v>
      </c>
      <c r="G190" s="16">
        <v>14</v>
      </c>
      <c r="H190" s="29"/>
      <c r="I190"/>
      <c r="K190" s="16">
        <v>7</v>
      </c>
      <c r="P190" s="18"/>
      <c r="R190"/>
      <c r="T190" s="18"/>
      <c r="Y190" s="3"/>
      <c r="Z190" s="16"/>
    </row>
    <row r="191" spans="1:26">
      <c r="A191">
        <v>184</v>
      </c>
      <c r="B191" s="28"/>
      <c r="C191" s="42" t="s">
        <v>229</v>
      </c>
      <c r="D191" s="20" t="s">
        <v>140</v>
      </c>
      <c r="E191" s="32">
        <v>1991</v>
      </c>
      <c r="F191" s="15">
        <f t="shared" si="2"/>
        <v>21</v>
      </c>
      <c r="H191"/>
      <c r="I191"/>
      <c r="K191" s="16">
        <v>21</v>
      </c>
      <c r="P191" s="18"/>
      <c r="R191"/>
      <c r="T191" s="18"/>
      <c r="Y191" s="3"/>
      <c r="Z191" s="16"/>
    </row>
    <row r="192" spans="1:26">
      <c r="A192">
        <v>185</v>
      </c>
      <c r="B192" s="28"/>
      <c r="C192" s="60" t="s">
        <v>230</v>
      </c>
      <c r="D192" s="20" t="s">
        <v>177</v>
      </c>
      <c r="E192" s="32">
        <v>1977</v>
      </c>
      <c r="F192" s="15">
        <f t="shared" si="2"/>
        <v>21</v>
      </c>
      <c r="H192"/>
      <c r="I192"/>
      <c r="K192" s="16">
        <v>21</v>
      </c>
      <c r="P192" s="18"/>
      <c r="R192"/>
      <c r="T192" s="18"/>
      <c r="Y192" s="3"/>
      <c r="Z192" s="16"/>
    </row>
    <row r="193" spans="1:26">
      <c r="A193">
        <v>186</v>
      </c>
      <c r="B193" s="28"/>
      <c r="C193" s="22" t="s">
        <v>231</v>
      </c>
      <c r="D193" s="20" t="s">
        <v>32</v>
      </c>
      <c r="E193" s="32"/>
      <c r="F193" s="15">
        <f t="shared" si="2"/>
        <v>21</v>
      </c>
      <c r="G193" s="16">
        <v>21</v>
      </c>
      <c r="H193"/>
      <c r="I193"/>
      <c r="K193" s="16"/>
      <c r="P193" s="18"/>
      <c r="R193"/>
      <c r="T193" s="18"/>
      <c r="Y193" s="3"/>
      <c r="Z193" s="16"/>
    </row>
    <row r="194" spans="1:26">
      <c r="A194">
        <v>187</v>
      </c>
      <c r="B194" s="28"/>
      <c r="C194" s="22" t="s">
        <v>232</v>
      </c>
      <c r="D194" s="20" t="s">
        <v>93</v>
      </c>
      <c r="E194" s="32"/>
      <c r="F194" s="15">
        <f t="shared" si="2"/>
        <v>21</v>
      </c>
      <c r="G194" s="16">
        <v>21</v>
      </c>
      <c r="H194" s="33"/>
      <c r="I194"/>
      <c r="K194" s="16"/>
      <c r="P194" s="18"/>
      <c r="R194"/>
      <c r="T194" s="18"/>
      <c r="Y194" s="3"/>
      <c r="Z194" s="16"/>
    </row>
    <row r="195" spans="1:26">
      <c r="A195">
        <v>188</v>
      </c>
      <c r="B195" s="28"/>
      <c r="C195" s="49" t="s">
        <v>1016</v>
      </c>
      <c r="D195" s="20" t="s">
        <v>46</v>
      </c>
      <c r="E195" s="32"/>
      <c r="F195" s="15">
        <f t="shared" si="2"/>
        <v>21</v>
      </c>
      <c r="H195"/>
      <c r="I195"/>
      <c r="K195" s="16"/>
      <c r="P195" s="18"/>
      <c r="R195"/>
      <c r="T195" s="18"/>
      <c r="Y195" s="3"/>
      <c r="Z195" s="16">
        <v>21</v>
      </c>
    </row>
    <row r="196" spans="1:26">
      <c r="A196">
        <v>189</v>
      </c>
      <c r="B196" s="28"/>
      <c r="C196" s="22" t="s">
        <v>233</v>
      </c>
      <c r="D196" s="20" t="s">
        <v>46</v>
      </c>
      <c r="E196" s="32"/>
      <c r="F196" s="15">
        <f t="shared" si="2"/>
        <v>21</v>
      </c>
      <c r="G196" s="16">
        <v>12</v>
      </c>
      <c r="H196"/>
      <c r="I196"/>
      <c r="K196" s="16">
        <v>9</v>
      </c>
      <c r="P196" s="18"/>
      <c r="R196"/>
      <c r="T196" s="18"/>
      <c r="Y196" s="3"/>
      <c r="Z196" s="16"/>
    </row>
    <row r="197" spans="1:26">
      <c r="A197">
        <v>190</v>
      </c>
      <c r="B197" s="28"/>
      <c r="C197" s="42" t="s">
        <v>234</v>
      </c>
      <c r="D197" s="20" t="s">
        <v>67</v>
      </c>
      <c r="E197" s="32">
        <v>2006</v>
      </c>
      <c r="F197" s="15">
        <f t="shared" si="2"/>
        <v>21</v>
      </c>
      <c r="H197"/>
      <c r="I197"/>
      <c r="K197" s="16">
        <v>21</v>
      </c>
      <c r="P197" s="18"/>
      <c r="R197"/>
      <c r="T197" s="18"/>
      <c r="Y197" s="3"/>
      <c r="Z197" s="16"/>
    </row>
    <row r="198" spans="1:26">
      <c r="A198">
        <v>191</v>
      </c>
      <c r="B198" s="28"/>
      <c r="C198" s="22" t="s">
        <v>937</v>
      </c>
      <c r="D198" s="20" t="s">
        <v>32</v>
      </c>
      <c r="E198" s="32"/>
      <c r="F198" s="15">
        <f t="shared" si="2"/>
        <v>21</v>
      </c>
      <c r="H198"/>
      <c r="I198"/>
      <c r="K198" s="16"/>
      <c r="P198" s="18"/>
      <c r="R198"/>
      <c r="T198" s="18"/>
      <c r="Y198" s="3"/>
      <c r="Z198" s="16">
        <v>21</v>
      </c>
    </row>
    <row r="199" spans="1:26">
      <c r="A199">
        <v>192</v>
      </c>
      <c r="B199" s="28"/>
      <c r="C199" s="22" t="s">
        <v>236</v>
      </c>
      <c r="D199" s="17" t="s">
        <v>46</v>
      </c>
      <c r="E199" s="32"/>
      <c r="F199" s="15">
        <f t="shared" si="2"/>
        <v>21</v>
      </c>
      <c r="G199" s="16">
        <v>21</v>
      </c>
      <c r="H199"/>
      <c r="I199"/>
      <c r="K199" s="16"/>
      <c r="P199" s="18"/>
      <c r="R199"/>
      <c r="T199" s="18"/>
      <c r="Y199" s="3"/>
      <c r="Z199" s="16"/>
    </row>
    <row r="200" spans="1:26">
      <c r="A200">
        <v>193</v>
      </c>
      <c r="B200" s="28"/>
      <c r="C200" s="49" t="s">
        <v>995</v>
      </c>
      <c r="D200" s="20" t="s">
        <v>46</v>
      </c>
      <c r="E200" s="32"/>
      <c r="F200" s="15">
        <f t="shared" ref="F200:F263" si="3">SUM(G200:AI200)</f>
        <v>20</v>
      </c>
      <c r="H200"/>
      <c r="I200"/>
      <c r="K200" s="16"/>
      <c r="P200" s="18"/>
      <c r="R200"/>
      <c r="T200" s="18"/>
      <c r="Y200" s="3"/>
      <c r="Z200" s="16">
        <v>20</v>
      </c>
    </row>
    <row r="201" spans="1:26">
      <c r="A201">
        <v>194</v>
      </c>
      <c r="B201" s="28"/>
      <c r="C201" s="22" t="s">
        <v>238</v>
      </c>
      <c r="D201" t="s">
        <v>145</v>
      </c>
      <c r="E201" s="41">
        <v>1967</v>
      </c>
      <c r="F201" s="15">
        <f t="shared" si="3"/>
        <v>20</v>
      </c>
      <c r="G201" s="16">
        <v>20</v>
      </c>
      <c r="H201"/>
      <c r="I201"/>
      <c r="K201" s="16"/>
      <c r="P201" s="18"/>
      <c r="R201"/>
      <c r="T201" s="18"/>
      <c r="Y201" s="3"/>
      <c r="Z201" s="16"/>
    </row>
    <row r="202" spans="1:26">
      <c r="A202">
        <v>195</v>
      </c>
      <c r="B202" s="28"/>
      <c r="C202" s="22" t="s">
        <v>239</v>
      </c>
      <c r="D202" s="23" t="s">
        <v>126</v>
      </c>
      <c r="E202" s="32">
        <v>1968</v>
      </c>
      <c r="F202" s="15">
        <f t="shared" si="3"/>
        <v>20</v>
      </c>
      <c r="G202" s="24">
        <v>11</v>
      </c>
      <c r="J202" s="3"/>
      <c r="K202" s="24">
        <v>9</v>
      </c>
      <c r="L202" s="3"/>
      <c r="M202" s="3"/>
      <c r="N202" s="3"/>
      <c r="O202" s="3"/>
      <c r="P202" s="18"/>
      <c r="Q202" s="2"/>
      <c r="S202" s="3"/>
      <c r="T202" s="18"/>
      <c r="Y202" s="3"/>
      <c r="Z202" s="16"/>
    </row>
    <row r="203" spans="1:26">
      <c r="A203">
        <v>196</v>
      </c>
      <c r="B203" s="28"/>
      <c r="C203" s="51" t="s">
        <v>912</v>
      </c>
      <c r="D203" s="20" t="s">
        <v>107</v>
      </c>
      <c r="E203" s="32">
        <v>1975</v>
      </c>
      <c r="F203" s="15">
        <f t="shared" si="3"/>
        <v>20</v>
      </c>
      <c r="H203"/>
      <c r="I203"/>
      <c r="K203" s="16"/>
      <c r="P203" s="18"/>
      <c r="R203"/>
      <c r="T203" s="18"/>
      <c r="U203">
        <v>20</v>
      </c>
      <c r="Y203" s="3"/>
      <c r="Z203" s="16"/>
    </row>
    <row r="204" spans="1:26">
      <c r="A204">
        <v>197</v>
      </c>
      <c r="B204" s="28"/>
      <c r="C204" s="22" t="s">
        <v>242</v>
      </c>
      <c r="D204" s="20" t="s">
        <v>128</v>
      </c>
      <c r="E204" s="32">
        <v>1948</v>
      </c>
      <c r="F204" s="15">
        <f t="shared" si="3"/>
        <v>19</v>
      </c>
      <c r="G204" s="16">
        <v>8</v>
      </c>
      <c r="H204"/>
      <c r="I204"/>
      <c r="K204" s="16">
        <v>11</v>
      </c>
      <c r="P204" s="18"/>
      <c r="R204"/>
      <c r="T204" s="18"/>
      <c r="Y204" s="3"/>
      <c r="Z204" s="16"/>
    </row>
    <row r="205" spans="1:26">
      <c r="A205">
        <v>198</v>
      </c>
      <c r="B205" s="28"/>
      <c r="C205" s="49" t="s">
        <v>1069</v>
      </c>
      <c r="D205" s="20" t="s">
        <v>26</v>
      </c>
      <c r="E205" s="32">
        <v>1970</v>
      </c>
      <c r="F205" s="15">
        <f t="shared" si="3"/>
        <v>19</v>
      </c>
      <c r="H205"/>
      <c r="I205"/>
      <c r="K205" s="16"/>
      <c r="P205" s="18"/>
      <c r="R205"/>
      <c r="T205" s="18"/>
      <c r="Y205" s="3"/>
      <c r="Z205" s="16">
        <v>19</v>
      </c>
    </row>
    <row r="206" spans="1:26">
      <c r="A206">
        <v>199</v>
      </c>
      <c r="B206" s="28"/>
      <c r="C206" s="42" t="s">
        <v>243</v>
      </c>
      <c r="D206" s="17" t="s">
        <v>32</v>
      </c>
      <c r="E206" s="32">
        <v>2007</v>
      </c>
      <c r="F206" s="15">
        <f t="shared" si="3"/>
        <v>19</v>
      </c>
      <c r="H206"/>
      <c r="I206"/>
      <c r="K206" s="16">
        <v>19</v>
      </c>
      <c r="P206" s="18"/>
      <c r="R206"/>
      <c r="T206" s="18"/>
      <c r="Y206" s="3"/>
      <c r="Z206" s="16"/>
    </row>
    <row r="207" spans="1:26">
      <c r="A207">
        <v>200</v>
      </c>
      <c r="B207" s="28"/>
      <c r="C207" s="49" t="s">
        <v>244</v>
      </c>
      <c r="D207" s="20" t="s">
        <v>26</v>
      </c>
      <c r="E207" s="41">
        <v>1941</v>
      </c>
      <c r="F207" s="15">
        <f t="shared" si="3"/>
        <v>19</v>
      </c>
      <c r="H207"/>
      <c r="I207"/>
      <c r="K207" s="16"/>
      <c r="P207" s="18"/>
      <c r="Q207">
        <v>19</v>
      </c>
      <c r="R207"/>
      <c r="T207" s="18"/>
      <c r="Y207" s="3"/>
      <c r="Z207" s="16"/>
    </row>
    <row r="208" spans="1:26">
      <c r="A208">
        <v>201</v>
      </c>
      <c r="B208" s="28"/>
      <c r="C208" s="22" t="s">
        <v>245</v>
      </c>
      <c r="D208" s="20" t="s">
        <v>46</v>
      </c>
      <c r="E208" s="32"/>
      <c r="F208" s="15">
        <f t="shared" si="3"/>
        <v>19</v>
      </c>
      <c r="G208" s="24">
        <v>19</v>
      </c>
      <c r="H208" s="25"/>
      <c r="I208" s="25"/>
      <c r="J208" s="25"/>
      <c r="K208" s="24"/>
      <c r="L208" s="25"/>
      <c r="M208" s="25"/>
      <c r="N208" s="25"/>
      <c r="O208" s="25"/>
      <c r="P208" s="27"/>
      <c r="Q208" s="23"/>
      <c r="R208" s="25"/>
      <c r="S208" s="25"/>
      <c r="T208" s="27"/>
      <c r="Y208" s="3"/>
      <c r="Z208" s="16"/>
    </row>
    <row r="209" spans="1:26">
      <c r="A209">
        <v>202</v>
      </c>
      <c r="B209" s="28"/>
      <c r="C209" s="22" t="s">
        <v>246</v>
      </c>
      <c r="D209" s="20" t="s">
        <v>46</v>
      </c>
      <c r="E209" s="32"/>
      <c r="F209" s="15">
        <f t="shared" si="3"/>
        <v>19</v>
      </c>
      <c r="G209" s="16">
        <v>19</v>
      </c>
      <c r="H209"/>
      <c r="I209"/>
      <c r="K209" s="16"/>
      <c r="P209" s="18"/>
      <c r="R209"/>
      <c r="T209" s="18"/>
      <c r="Y209" s="3"/>
      <c r="Z209" s="16"/>
    </row>
    <row r="210" spans="1:26">
      <c r="A210">
        <v>203</v>
      </c>
      <c r="B210" s="28"/>
      <c r="C210" s="49" t="s">
        <v>1052</v>
      </c>
      <c r="D210" s="20" t="s">
        <v>67</v>
      </c>
      <c r="E210" s="32">
        <v>1943</v>
      </c>
      <c r="F210" s="15">
        <f t="shared" si="3"/>
        <v>18</v>
      </c>
      <c r="H210"/>
      <c r="I210"/>
      <c r="K210" s="16"/>
      <c r="P210" s="18"/>
      <c r="R210"/>
      <c r="T210" s="18"/>
      <c r="Y210" s="3"/>
      <c r="Z210" s="16">
        <v>18</v>
      </c>
    </row>
    <row r="211" spans="1:26">
      <c r="A211">
        <v>204</v>
      </c>
      <c r="B211" s="28"/>
      <c r="C211" s="49" t="s">
        <v>247</v>
      </c>
      <c r="D211" s="20" t="s">
        <v>46</v>
      </c>
      <c r="E211" s="32"/>
      <c r="F211" s="15">
        <f t="shared" si="3"/>
        <v>18</v>
      </c>
      <c r="H211"/>
      <c r="I211"/>
      <c r="K211" s="16"/>
      <c r="P211" s="18"/>
      <c r="Q211">
        <v>18</v>
      </c>
      <c r="R211"/>
      <c r="T211" s="18"/>
      <c r="Y211" s="3"/>
      <c r="Z211" s="16"/>
    </row>
    <row r="212" spans="1:26">
      <c r="A212">
        <v>205</v>
      </c>
      <c r="B212" s="28"/>
      <c r="C212" s="49" t="s">
        <v>248</v>
      </c>
      <c r="D212" s="20" t="s">
        <v>46</v>
      </c>
      <c r="E212" s="32">
        <v>2011</v>
      </c>
      <c r="F212" s="15">
        <f t="shared" si="3"/>
        <v>18</v>
      </c>
      <c r="H212"/>
      <c r="I212"/>
      <c r="K212" s="16"/>
      <c r="P212" s="18"/>
      <c r="Q212">
        <v>18</v>
      </c>
      <c r="R212"/>
      <c r="T212" s="18"/>
      <c r="Y212" s="3"/>
      <c r="Z212" s="16"/>
    </row>
    <row r="213" spans="1:26">
      <c r="A213">
        <v>206</v>
      </c>
      <c r="B213" s="28"/>
      <c r="C213" s="51" t="s">
        <v>877</v>
      </c>
      <c r="D213" s="20" t="s">
        <v>32</v>
      </c>
      <c r="E213" s="41">
        <v>1975</v>
      </c>
      <c r="F213" s="15">
        <f t="shared" si="3"/>
        <v>18</v>
      </c>
      <c r="H213"/>
      <c r="I213"/>
      <c r="K213" s="16"/>
      <c r="O213" s="17"/>
      <c r="P213" s="18"/>
      <c r="R213"/>
      <c r="T213" s="18"/>
      <c r="U213">
        <v>18</v>
      </c>
      <c r="Y213" s="3"/>
      <c r="Z213" s="16"/>
    </row>
    <row r="214" spans="1:26">
      <c r="A214">
        <v>207</v>
      </c>
      <c r="B214" s="28"/>
      <c r="C214" s="49" t="s">
        <v>1019</v>
      </c>
      <c r="D214" s="20" t="s">
        <v>46</v>
      </c>
      <c r="E214" s="32"/>
      <c r="F214" s="15">
        <f t="shared" si="3"/>
        <v>18</v>
      </c>
      <c r="H214"/>
      <c r="I214"/>
      <c r="K214" s="16"/>
      <c r="P214" s="18"/>
      <c r="R214"/>
      <c r="T214" s="18"/>
      <c r="Y214" s="3"/>
      <c r="Z214" s="16">
        <v>18</v>
      </c>
    </row>
    <row r="215" spans="1:26">
      <c r="A215">
        <v>208</v>
      </c>
      <c r="B215" s="28"/>
      <c r="C215" s="22" t="s">
        <v>250</v>
      </c>
      <c r="D215" s="20" t="s">
        <v>46</v>
      </c>
      <c r="E215" s="32"/>
      <c r="F215" s="15">
        <f t="shared" si="3"/>
        <v>18</v>
      </c>
      <c r="G215" s="24">
        <v>18</v>
      </c>
      <c r="H215" s="25"/>
      <c r="I215" s="25"/>
      <c r="J215" s="25"/>
      <c r="K215" s="24"/>
      <c r="L215" s="25"/>
      <c r="M215" s="25"/>
      <c r="N215" s="25"/>
      <c r="O215" s="25"/>
      <c r="P215" s="27"/>
      <c r="Q215" s="23"/>
      <c r="R215" s="25"/>
      <c r="S215" s="25"/>
      <c r="T215" s="27"/>
      <c r="Y215" s="3"/>
      <c r="Z215" s="16"/>
    </row>
    <row r="216" spans="1:26">
      <c r="A216">
        <v>209</v>
      </c>
      <c r="B216" s="28"/>
      <c r="C216" s="22" t="s">
        <v>194</v>
      </c>
      <c r="D216" s="20" t="s">
        <v>56</v>
      </c>
      <c r="E216" s="43">
        <v>1939</v>
      </c>
      <c r="F216" s="15">
        <f t="shared" si="3"/>
        <v>17</v>
      </c>
      <c r="G216" s="16">
        <v>17</v>
      </c>
      <c r="H216"/>
      <c r="I216"/>
      <c r="K216" s="16"/>
      <c r="P216" s="18"/>
      <c r="R216"/>
      <c r="T216" s="18"/>
      <c r="Y216" s="3"/>
      <c r="Z216" s="16"/>
    </row>
    <row r="217" spans="1:26">
      <c r="A217">
        <v>210</v>
      </c>
      <c r="B217" s="28"/>
      <c r="C217" s="51" t="s">
        <v>891</v>
      </c>
      <c r="D217" s="20" t="s">
        <v>26</v>
      </c>
      <c r="E217" s="32">
        <v>2009</v>
      </c>
      <c r="F217" s="15">
        <f t="shared" si="3"/>
        <v>17</v>
      </c>
      <c r="H217"/>
      <c r="I217"/>
      <c r="K217" s="16"/>
      <c r="P217" s="18"/>
      <c r="R217"/>
      <c r="T217" s="18"/>
      <c r="U217">
        <v>17</v>
      </c>
      <c r="Y217" s="3"/>
      <c r="Z217" s="16"/>
    </row>
    <row r="218" spans="1:26">
      <c r="A218">
        <v>211</v>
      </c>
      <c r="B218" s="28"/>
      <c r="C218" s="51" t="s">
        <v>878</v>
      </c>
      <c r="D218" s="20" t="s">
        <v>145</v>
      </c>
      <c r="E218" s="41">
        <v>1975</v>
      </c>
      <c r="F218" s="15">
        <f t="shared" si="3"/>
        <v>17</v>
      </c>
      <c r="H218"/>
      <c r="I218"/>
      <c r="K218" s="16"/>
      <c r="P218" s="18"/>
      <c r="R218"/>
      <c r="T218" s="18"/>
      <c r="U218">
        <v>17</v>
      </c>
      <c r="Y218" s="3"/>
      <c r="Z218" s="16"/>
    </row>
    <row r="219" spans="1:26">
      <c r="A219">
        <v>212</v>
      </c>
      <c r="B219" s="28"/>
      <c r="C219" s="51" t="s">
        <v>903</v>
      </c>
      <c r="D219" s="20" t="s">
        <v>26</v>
      </c>
      <c r="E219" s="32">
        <v>2003</v>
      </c>
      <c r="F219" s="15">
        <f t="shared" si="3"/>
        <v>17</v>
      </c>
      <c r="H219"/>
      <c r="I219"/>
      <c r="K219" s="16"/>
      <c r="P219" s="18"/>
      <c r="R219"/>
      <c r="T219" s="18"/>
      <c r="U219">
        <v>17</v>
      </c>
      <c r="Y219" s="3"/>
      <c r="Z219" s="16"/>
    </row>
    <row r="220" spans="1:26">
      <c r="A220">
        <v>213</v>
      </c>
      <c r="B220" s="28"/>
      <c r="C220" s="22" t="s">
        <v>253</v>
      </c>
      <c r="D220" s="3" t="s">
        <v>74</v>
      </c>
      <c r="E220" s="32">
        <v>1980</v>
      </c>
      <c r="F220" s="15">
        <f t="shared" si="3"/>
        <v>17</v>
      </c>
      <c r="G220" s="24">
        <v>17</v>
      </c>
      <c r="H220" s="25"/>
      <c r="I220" s="25"/>
      <c r="J220" s="25"/>
      <c r="K220" s="24"/>
      <c r="L220" s="25"/>
      <c r="M220" s="25"/>
      <c r="N220" s="25"/>
      <c r="O220" s="25"/>
      <c r="P220" s="27"/>
      <c r="Q220" s="23"/>
      <c r="R220" s="25"/>
      <c r="S220" s="25"/>
      <c r="T220" s="27"/>
      <c r="Y220" s="3"/>
      <c r="Z220" s="16"/>
    </row>
    <row r="221" spans="1:26">
      <c r="A221">
        <v>214</v>
      </c>
      <c r="B221" s="28"/>
      <c r="C221" s="22" t="s">
        <v>254</v>
      </c>
      <c r="D221" s="20" t="s">
        <v>255</v>
      </c>
      <c r="E221" s="43">
        <v>1987</v>
      </c>
      <c r="F221" s="15">
        <f t="shared" si="3"/>
        <v>17</v>
      </c>
      <c r="G221" s="16">
        <v>17</v>
      </c>
      <c r="H221"/>
      <c r="I221"/>
      <c r="K221" s="16"/>
      <c r="P221" s="18"/>
      <c r="R221"/>
      <c r="T221" s="18"/>
      <c r="Y221" s="3"/>
      <c r="Z221" s="16"/>
    </row>
    <row r="222" spans="1:26">
      <c r="A222">
        <v>215</v>
      </c>
      <c r="B222" s="28"/>
      <c r="C222" s="42" t="s">
        <v>256</v>
      </c>
      <c r="D222" s="20" t="s">
        <v>145</v>
      </c>
      <c r="E222" s="32">
        <v>1966</v>
      </c>
      <c r="F222" s="15">
        <f t="shared" si="3"/>
        <v>17</v>
      </c>
      <c r="H222"/>
      <c r="I222"/>
      <c r="K222" s="16">
        <v>8</v>
      </c>
      <c r="P222" s="18"/>
      <c r="Q222" s="21">
        <v>9</v>
      </c>
      <c r="R222"/>
      <c r="T222" s="18"/>
      <c r="Y222" s="3"/>
      <c r="Z222" s="16"/>
    </row>
    <row r="223" spans="1:26">
      <c r="A223">
        <v>216</v>
      </c>
      <c r="B223" s="28"/>
      <c r="C223" s="51" t="s">
        <v>889</v>
      </c>
      <c r="D223" s="20" t="s">
        <v>46</v>
      </c>
      <c r="E223" s="41">
        <v>1971</v>
      </c>
      <c r="F223" s="15">
        <f t="shared" si="3"/>
        <v>17</v>
      </c>
      <c r="H223"/>
      <c r="I223"/>
      <c r="K223" s="16"/>
      <c r="P223" s="18"/>
      <c r="R223"/>
      <c r="T223" s="18"/>
      <c r="U223">
        <v>17</v>
      </c>
      <c r="Y223" s="3"/>
      <c r="Z223" s="16"/>
    </row>
    <row r="224" spans="1:26">
      <c r="A224">
        <v>217</v>
      </c>
      <c r="B224" s="28"/>
      <c r="C224" s="22" t="s">
        <v>258</v>
      </c>
      <c r="D224" s="20" t="s">
        <v>149</v>
      </c>
      <c r="E224" s="32">
        <v>2004</v>
      </c>
      <c r="F224" s="15">
        <f t="shared" si="3"/>
        <v>16</v>
      </c>
      <c r="G224" s="16">
        <v>16</v>
      </c>
      <c r="H224"/>
      <c r="I224"/>
      <c r="K224" s="16"/>
      <c r="P224" s="18"/>
      <c r="R224"/>
      <c r="T224" s="18"/>
      <c r="Y224" s="3"/>
      <c r="Z224" s="16"/>
    </row>
    <row r="225" spans="1:26">
      <c r="A225">
        <v>218</v>
      </c>
      <c r="B225" s="28"/>
      <c r="C225" s="49" t="s">
        <v>1071</v>
      </c>
      <c r="D225" s="20" t="s">
        <v>46</v>
      </c>
      <c r="E225" s="32"/>
      <c r="F225" s="15">
        <f t="shared" si="3"/>
        <v>16</v>
      </c>
      <c r="H225"/>
      <c r="I225"/>
      <c r="K225" s="16"/>
      <c r="P225" s="18"/>
      <c r="R225"/>
      <c r="T225" s="18"/>
      <c r="Y225" s="3"/>
      <c r="Z225" s="16">
        <v>16</v>
      </c>
    </row>
    <row r="226" spans="1:26">
      <c r="A226">
        <v>219</v>
      </c>
      <c r="B226" s="28"/>
      <c r="C226" s="42" t="s">
        <v>358</v>
      </c>
      <c r="D226" s="20" t="s">
        <v>56</v>
      </c>
      <c r="E226" s="32">
        <v>1947</v>
      </c>
      <c r="F226" s="15">
        <f t="shared" si="3"/>
        <v>16</v>
      </c>
      <c r="H226"/>
      <c r="I226"/>
      <c r="K226" s="16">
        <v>3</v>
      </c>
      <c r="P226" s="18"/>
      <c r="R226"/>
      <c r="T226" s="18"/>
      <c r="U226">
        <v>10</v>
      </c>
      <c r="Y226" s="3"/>
      <c r="Z226" s="16">
        <v>3</v>
      </c>
    </row>
    <row r="227" spans="1:26">
      <c r="A227">
        <v>220</v>
      </c>
      <c r="B227" s="28"/>
      <c r="C227" s="49" t="s">
        <v>260</v>
      </c>
      <c r="D227" s="20" t="s">
        <v>26</v>
      </c>
      <c r="E227" s="32">
        <v>1982</v>
      </c>
      <c r="F227" s="15">
        <f t="shared" si="3"/>
        <v>16</v>
      </c>
      <c r="H227"/>
      <c r="I227"/>
      <c r="K227" s="16"/>
      <c r="P227" s="18"/>
      <c r="Q227">
        <v>16</v>
      </c>
      <c r="R227"/>
      <c r="T227" s="18"/>
      <c r="Y227" s="3"/>
      <c r="Z227" s="16"/>
    </row>
    <row r="228" spans="1:26">
      <c r="A228">
        <v>221</v>
      </c>
      <c r="B228" s="28"/>
      <c r="C228" s="42" t="s">
        <v>261</v>
      </c>
      <c r="D228" s="17" t="s">
        <v>32</v>
      </c>
      <c r="E228" s="32">
        <v>2006</v>
      </c>
      <c r="F228" s="15">
        <f t="shared" si="3"/>
        <v>16</v>
      </c>
      <c r="H228"/>
      <c r="I228"/>
      <c r="K228" s="16">
        <v>16</v>
      </c>
      <c r="P228" s="18"/>
      <c r="R228"/>
      <c r="T228" s="18"/>
      <c r="Y228" s="3"/>
      <c r="Z228" s="16"/>
    </row>
    <row r="229" spans="1:26">
      <c r="A229">
        <v>222</v>
      </c>
      <c r="B229" s="28"/>
      <c r="C229" s="42" t="s">
        <v>262</v>
      </c>
      <c r="D229" s="20" t="s">
        <v>145</v>
      </c>
      <c r="E229" s="32">
        <v>1960</v>
      </c>
      <c r="F229" s="15">
        <f t="shared" si="3"/>
        <v>16</v>
      </c>
      <c r="H229"/>
      <c r="I229"/>
      <c r="K229" s="16">
        <v>16</v>
      </c>
      <c r="P229" s="18"/>
      <c r="R229"/>
      <c r="T229" s="18"/>
      <c r="Y229" s="3"/>
      <c r="Z229" s="16"/>
    </row>
    <row r="230" spans="1:26">
      <c r="A230">
        <v>223</v>
      </c>
      <c r="B230" s="28"/>
      <c r="C230" s="49" t="s">
        <v>263</v>
      </c>
      <c r="D230" s="20" t="s">
        <v>46</v>
      </c>
      <c r="E230" s="32"/>
      <c r="F230" s="15">
        <f t="shared" si="3"/>
        <v>16</v>
      </c>
      <c r="H230"/>
      <c r="I230"/>
      <c r="K230" s="16"/>
      <c r="P230" s="18"/>
      <c r="Q230">
        <v>16</v>
      </c>
      <c r="R230"/>
      <c r="T230" s="18"/>
      <c r="Y230" s="3"/>
      <c r="Z230" s="16"/>
    </row>
    <row r="231" spans="1:26">
      <c r="A231">
        <v>224</v>
      </c>
      <c r="B231" s="28"/>
      <c r="C231" s="22" t="s">
        <v>264</v>
      </c>
      <c r="D231" t="s">
        <v>126</v>
      </c>
      <c r="E231" s="41"/>
      <c r="F231" s="15">
        <f t="shared" si="3"/>
        <v>16</v>
      </c>
      <c r="G231" s="16">
        <v>16</v>
      </c>
      <c r="H231"/>
      <c r="I231"/>
      <c r="K231" s="16"/>
      <c r="P231" s="18"/>
      <c r="R231"/>
      <c r="T231" s="18"/>
      <c r="Y231" s="3"/>
      <c r="Z231" s="16"/>
    </row>
    <row r="232" spans="1:26">
      <c r="A232">
        <v>225</v>
      </c>
      <c r="B232" s="28"/>
      <c r="C232" s="22" t="s">
        <v>265</v>
      </c>
      <c r="D232" s="20" t="s">
        <v>56</v>
      </c>
      <c r="E232" s="32">
        <v>1942</v>
      </c>
      <c r="F232" s="15">
        <f t="shared" si="3"/>
        <v>16</v>
      </c>
      <c r="G232" s="16">
        <v>16</v>
      </c>
      <c r="H232" s="33"/>
      <c r="I232"/>
      <c r="K232" s="16"/>
      <c r="P232" s="18"/>
      <c r="R232"/>
      <c r="T232" s="18"/>
      <c r="Y232" s="3"/>
      <c r="Z232" s="16"/>
    </row>
    <row r="233" spans="1:26">
      <c r="A233">
        <v>226</v>
      </c>
      <c r="B233" s="28"/>
      <c r="C233" s="51" t="s">
        <v>892</v>
      </c>
      <c r="D233" s="20" t="s">
        <v>128</v>
      </c>
      <c r="E233" s="32">
        <v>1977</v>
      </c>
      <c r="F233" s="15">
        <f t="shared" si="3"/>
        <v>16</v>
      </c>
      <c r="H233"/>
      <c r="I233"/>
      <c r="K233" s="16"/>
      <c r="P233" s="18"/>
      <c r="R233"/>
      <c r="T233" s="18"/>
      <c r="U233">
        <v>16</v>
      </c>
      <c r="Y233" s="3"/>
      <c r="Z233" s="16"/>
    </row>
    <row r="234" spans="1:26">
      <c r="A234">
        <v>227</v>
      </c>
      <c r="B234" s="28"/>
      <c r="C234" s="42" t="s">
        <v>266</v>
      </c>
      <c r="D234" s="20" t="s">
        <v>46</v>
      </c>
      <c r="E234" s="32">
        <v>1995</v>
      </c>
      <c r="F234" s="15">
        <f t="shared" si="3"/>
        <v>15</v>
      </c>
      <c r="H234"/>
      <c r="I234"/>
      <c r="K234" s="16">
        <v>15</v>
      </c>
      <c r="P234" s="18"/>
      <c r="R234"/>
      <c r="T234" s="18"/>
      <c r="Y234" s="3"/>
      <c r="Z234" s="16"/>
    </row>
    <row r="235" spans="1:26">
      <c r="A235">
        <v>228</v>
      </c>
      <c r="B235" s="28"/>
      <c r="C235" s="22" t="s">
        <v>267</v>
      </c>
      <c r="D235" s="20" t="s">
        <v>268</v>
      </c>
      <c r="E235" s="32">
        <v>1978</v>
      </c>
      <c r="F235" s="15">
        <f t="shared" si="3"/>
        <v>15</v>
      </c>
      <c r="G235" s="16">
        <v>15</v>
      </c>
      <c r="H235"/>
      <c r="I235"/>
      <c r="K235" s="16"/>
      <c r="P235" s="18"/>
      <c r="R235"/>
      <c r="T235" s="18"/>
      <c r="Y235" s="3"/>
      <c r="Z235" s="16"/>
    </row>
    <row r="236" spans="1:26">
      <c r="A236">
        <v>229</v>
      </c>
      <c r="B236" s="28"/>
      <c r="C236" s="49" t="s">
        <v>269</v>
      </c>
      <c r="E236" s="32">
        <v>2007</v>
      </c>
      <c r="F236" s="15">
        <f t="shared" si="3"/>
        <v>15</v>
      </c>
      <c r="H236"/>
      <c r="I236"/>
      <c r="K236" s="16"/>
      <c r="P236" s="18"/>
      <c r="Q236">
        <v>15</v>
      </c>
      <c r="R236"/>
      <c r="T236" s="18"/>
      <c r="Y236" s="3"/>
      <c r="Z236" s="16"/>
    </row>
    <row r="237" spans="1:26">
      <c r="A237">
        <v>230</v>
      </c>
      <c r="B237" s="28"/>
      <c r="C237" s="49" t="s">
        <v>270</v>
      </c>
      <c r="D237" s="20" t="s">
        <v>271</v>
      </c>
      <c r="E237" s="32"/>
      <c r="F237" s="15">
        <f t="shared" si="3"/>
        <v>15</v>
      </c>
      <c r="H237"/>
      <c r="I237"/>
      <c r="K237" s="16"/>
      <c r="P237" s="18"/>
      <c r="Q237">
        <v>15</v>
      </c>
      <c r="R237"/>
      <c r="T237" s="18"/>
      <c r="Y237" s="3"/>
      <c r="Z237" s="16"/>
    </row>
    <row r="238" spans="1:26">
      <c r="A238">
        <v>231</v>
      </c>
      <c r="B238" s="28"/>
      <c r="C238" s="42" t="s">
        <v>272</v>
      </c>
      <c r="D238" s="17" t="s">
        <v>46</v>
      </c>
      <c r="E238" s="32">
        <v>2011</v>
      </c>
      <c r="F238" s="15">
        <f t="shared" si="3"/>
        <v>15</v>
      </c>
      <c r="H238"/>
      <c r="I238"/>
      <c r="K238" s="16">
        <v>15</v>
      </c>
      <c r="P238" s="18"/>
      <c r="R238"/>
      <c r="T238" s="18"/>
      <c r="Y238" s="3"/>
      <c r="Z238" s="16"/>
    </row>
    <row r="239" spans="1:26">
      <c r="A239">
        <v>232</v>
      </c>
      <c r="B239" s="28"/>
      <c r="C239" s="49" t="s">
        <v>273</v>
      </c>
      <c r="D239" s="20" t="s">
        <v>145</v>
      </c>
      <c r="E239" s="41">
        <v>1961</v>
      </c>
      <c r="F239" s="15">
        <f t="shared" si="3"/>
        <v>15</v>
      </c>
      <c r="H239"/>
      <c r="I239"/>
      <c r="K239" s="16"/>
      <c r="O239" s="17"/>
      <c r="P239" s="18"/>
      <c r="Q239">
        <v>15</v>
      </c>
      <c r="R239"/>
      <c r="T239" s="18"/>
      <c r="Y239" s="3"/>
      <c r="Z239" s="16"/>
    </row>
    <row r="240" spans="1:26">
      <c r="A240">
        <v>233</v>
      </c>
      <c r="B240" s="28"/>
      <c r="C240" s="42" t="s">
        <v>274</v>
      </c>
      <c r="D240" s="20" t="s">
        <v>46</v>
      </c>
      <c r="E240" s="32">
        <v>1989</v>
      </c>
      <c r="F240" s="15">
        <f t="shared" si="3"/>
        <v>14</v>
      </c>
      <c r="H240"/>
      <c r="I240"/>
      <c r="K240" s="16">
        <v>14</v>
      </c>
      <c r="P240" s="18"/>
      <c r="R240"/>
      <c r="T240" s="18"/>
      <c r="Y240" s="3"/>
      <c r="Z240" s="16"/>
    </row>
    <row r="241" spans="1:26">
      <c r="A241">
        <v>234</v>
      </c>
      <c r="B241" s="28"/>
      <c r="C241" s="49" t="s">
        <v>275</v>
      </c>
      <c r="D241" s="20" t="s">
        <v>276</v>
      </c>
      <c r="E241" s="41"/>
      <c r="F241" s="15">
        <f t="shared" si="3"/>
        <v>14</v>
      </c>
      <c r="H241"/>
      <c r="I241"/>
      <c r="K241" s="16"/>
      <c r="P241" s="18"/>
      <c r="Q241">
        <v>14</v>
      </c>
      <c r="R241"/>
      <c r="T241" s="18"/>
      <c r="Y241" s="3"/>
      <c r="Z241" s="16"/>
    </row>
    <row r="242" spans="1:26">
      <c r="A242">
        <v>235</v>
      </c>
      <c r="B242" s="28"/>
      <c r="C242" s="49" t="s">
        <v>277</v>
      </c>
      <c r="D242" s="20" t="s">
        <v>107</v>
      </c>
      <c r="E242" s="32">
        <v>2009</v>
      </c>
      <c r="F242" s="15">
        <f t="shared" si="3"/>
        <v>14</v>
      </c>
      <c r="H242"/>
      <c r="I242"/>
      <c r="K242" s="16"/>
      <c r="P242" s="18"/>
      <c r="Q242">
        <v>14</v>
      </c>
      <c r="R242"/>
      <c r="T242" s="18"/>
      <c r="Y242" s="3"/>
      <c r="Z242" s="16"/>
    </row>
    <row r="243" spans="1:26">
      <c r="A243">
        <v>236</v>
      </c>
      <c r="B243" s="28"/>
      <c r="C243" s="49" t="s">
        <v>568</v>
      </c>
      <c r="D243" s="20" t="s">
        <v>113</v>
      </c>
      <c r="E243" s="32">
        <v>1982</v>
      </c>
      <c r="F243" s="15">
        <f t="shared" si="3"/>
        <v>14</v>
      </c>
      <c r="H243"/>
      <c r="I243"/>
      <c r="K243" s="16"/>
      <c r="P243" s="18"/>
      <c r="R243"/>
      <c r="T243" s="18"/>
      <c r="Y243" s="3"/>
      <c r="Z243" s="16">
        <v>14</v>
      </c>
    </row>
    <row r="244" spans="1:26">
      <c r="A244">
        <v>237</v>
      </c>
      <c r="B244" s="28"/>
      <c r="C244" s="22" t="s">
        <v>278</v>
      </c>
      <c r="D244" s="20" t="s">
        <v>109</v>
      </c>
      <c r="E244" s="43">
        <v>1968</v>
      </c>
      <c r="F244" s="15">
        <f t="shared" si="3"/>
        <v>14</v>
      </c>
      <c r="G244" s="16">
        <v>14</v>
      </c>
      <c r="H244"/>
      <c r="I244"/>
      <c r="K244" s="15"/>
      <c r="P244" s="18"/>
      <c r="R244"/>
      <c r="T244" s="18"/>
      <c r="Y244" s="3"/>
      <c r="Z244" s="16"/>
    </row>
    <row r="245" spans="1:26">
      <c r="A245">
        <v>238</v>
      </c>
      <c r="B245" s="28"/>
      <c r="C245" s="42" t="s">
        <v>348</v>
      </c>
      <c r="D245" s="20" t="s">
        <v>121</v>
      </c>
      <c r="E245" s="32">
        <v>1940</v>
      </c>
      <c r="F245" s="15">
        <f t="shared" si="3"/>
        <v>14</v>
      </c>
      <c r="H245"/>
      <c r="I245"/>
      <c r="K245" s="16">
        <v>3</v>
      </c>
      <c r="P245" s="18"/>
      <c r="Q245">
        <v>2</v>
      </c>
      <c r="R245"/>
      <c r="T245" s="18"/>
      <c r="U245">
        <v>3</v>
      </c>
      <c r="Y245" s="3"/>
      <c r="Z245" s="16">
        <v>6</v>
      </c>
    </row>
    <row r="246" spans="1:26">
      <c r="A246">
        <v>239</v>
      </c>
      <c r="B246" s="28"/>
      <c r="C246" s="51" t="s">
        <v>1101</v>
      </c>
      <c r="D246" s="20" t="s">
        <v>113</v>
      </c>
      <c r="E246" s="32">
        <v>1973</v>
      </c>
      <c r="F246" s="15">
        <f t="shared" si="3"/>
        <v>14</v>
      </c>
      <c r="H246"/>
      <c r="I246"/>
      <c r="K246" s="16"/>
      <c r="P246" s="18"/>
      <c r="R246"/>
      <c r="T246" s="18"/>
      <c r="Y246" s="3"/>
      <c r="Z246" s="16">
        <v>14</v>
      </c>
    </row>
    <row r="247" spans="1:26">
      <c r="A247">
        <v>240</v>
      </c>
      <c r="B247" s="28"/>
      <c r="C247" s="49" t="s">
        <v>279</v>
      </c>
      <c r="D247" s="20" t="s">
        <v>46</v>
      </c>
      <c r="E247" s="41"/>
      <c r="F247" s="15">
        <f t="shared" si="3"/>
        <v>14</v>
      </c>
      <c r="H247"/>
      <c r="I247"/>
      <c r="K247" s="16"/>
      <c r="P247" s="18"/>
      <c r="Q247">
        <v>14</v>
      </c>
      <c r="R247"/>
      <c r="T247" s="18"/>
      <c r="Y247" s="3"/>
      <c r="Z247" s="16"/>
    </row>
    <row r="248" spans="1:26">
      <c r="A248">
        <v>241</v>
      </c>
      <c r="B248" s="28"/>
      <c r="C248" s="22" t="s">
        <v>280</v>
      </c>
      <c r="D248" t="s">
        <v>145</v>
      </c>
      <c r="E248" s="41"/>
      <c r="F248" s="15">
        <f t="shared" si="3"/>
        <v>14</v>
      </c>
      <c r="G248" s="16">
        <v>14</v>
      </c>
      <c r="H248"/>
      <c r="I248"/>
      <c r="K248" s="16"/>
      <c r="P248" s="18"/>
      <c r="R248"/>
      <c r="T248" s="18"/>
      <c r="Y248" s="3"/>
      <c r="Z248" s="16"/>
    </row>
    <row r="249" spans="1:26">
      <c r="A249">
        <v>242</v>
      </c>
      <c r="B249" s="28"/>
      <c r="C249" s="22" t="s">
        <v>281</v>
      </c>
      <c r="D249" t="s">
        <v>32</v>
      </c>
      <c r="E249" s="41">
        <v>2009</v>
      </c>
      <c r="F249" s="15">
        <f t="shared" si="3"/>
        <v>14</v>
      </c>
      <c r="G249" s="16">
        <v>1</v>
      </c>
      <c r="H249"/>
      <c r="I249"/>
      <c r="K249" s="16">
        <v>7</v>
      </c>
      <c r="P249" s="18"/>
      <c r="Q249">
        <v>6</v>
      </c>
      <c r="R249"/>
      <c r="T249" s="18"/>
      <c r="Y249" s="3"/>
      <c r="Z249" s="16"/>
    </row>
    <row r="250" spans="1:26">
      <c r="A250">
        <v>243</v>
      </c>
      <c r="B250" s="28"/>
      <c r="C250" s="49" t="s">
        <v>282</v>
      </c>
      <c r="D250" s="20" t="s">
        <v>145</v>
      </c>
      <c r="E250" s="32">
        <v>1976</v>
      </c>
      <c r="F250" s="15">
        <f t="shared" si="3"/>
        <v>14</v>
      </c>
      <c r="H250"/>
      <c r="I250"/>
      <c r="K250" s="16"/>
      <c r="P250" s="18"/>
      <c r="Q250">
        <v>14</v>
      </c>
      <c r="R250"/>
      <c r="T250" s="18"/>
      <c r="Y250" s="3"/>
      <c r="Z250" s="16"/>
    </row>
    <row r="251" spans="1:26">
      <c r="A251">
        <v>244</v>
      </c>
      <c r="B251" s="28"/>
      <c r="C251" s="51" t="s">
        <v>893</v>
      </c>
      <c r="D251" s="20" t="s">
        <v>26</v>
      </c>
      <c r="E251" s="32"/>
      <c r="F251" s="15">
        <f t="shared" si="3"/>
        <v>14</v>
      </c>
      <c r="H251"/>
      <c r="I251"/>
      <c r="K251" s="16"/>
      <c r="P251" s="18"/>
      <c r="R251"/>
      <c r="T251" s="18"/>
      <c r="U251">
        <v>14</v>
      </c>
      <c r="Y251" s="3"/>
      <c r="Z251" s="16"/>
    </row>
    <row r="252" spans="1:26">
      <c r="A252">
        <v>245</v>
      </c>
      <c r="B252" s="28"/>
      <c r="C252" s="22" t="s">
        <v>250</v>
      </c>
      <c r="D252" s="20" t="s">
        <v>46</v>
      </c>
      <c r="E252" s="32"/>
      <c r="F252" s="15">
        <f t="shared" si="3"/>
        <v>14</v>
      </c>
      <c r="G252" s="16">
        <v>14</v>
      </c>
      <c r="H252"/>
      <c r="I252"/>
      <c r="K252" s="16"/>
      <c r="P252" s="18"/>
      <c r="R252"/>
      <c r="T252" s="18"/>
      <c r="Y252" s="3"/>
      <c r="Z252" s="16"/>
    </row>
    <row r="253" spans="1:26">
      <c r="A253">
        <v>246</v>
      </c>
      <c r="B253" s="28"/>
      <c r="C253" s="51" t="s">
        <v>879</v>
      </c>
      <c r="D253" s="20" t="s">
        <v>49</v>
      </c>
      <c r="E253" s="32">
        <v>1987</v>
      </c>
      <c r="F253" s="15">
        <f t="shared" si="3"/>
        <v>14</v>
      </c>
      <c r="H253"/>
      <c r="I253"/>
      <c r="K253" s="16"/>
      <c r="P253" s="18"/>
      <c r="R253"/>
      <c r="T253" s="18"/>
      <c r="U253">
        <v>14</v>
      </c>
      <c r="Y253" s="3"/>
      <c r="Z253" s="16"/>
    </row>
    <row r="254" spans="1:26">
      <c r="A254">
        <v>247</v>
      </c>
      <c r="B254" s="28"/>
      <c r="C254" s="49" t="s">
        <v>283</v>
      </c>
      <c r="D254" s="20" t="s">
        <v>46</v>
      </c>
      <c r="E254" s="41"/>
      <c r="F254" s="15">
        <f t="shared" si="3"/>
        <v>13</v>
      </c>
      <c r="H254"/>
      <c r="I254"/>
      <c r="K254" s="16"/>
      <c r="P254" s="18"/>
      <c r="Q254">
        <v>13</v>
      </c>
      <c r="R254"/>
      <c r="T254" s="18"/>
      <c r="Y254" s="3"/>
      <c r="Z254" s="16"/>
    </row>
    <row r="255" spans="1:26">
      <c r="A255">
        <v>248</v>
      </c>
      <c r="B255" s="28"/>
      <c r="C255" s="22" t="s">
        <v>284</v>
      </c>
      <c r="D255" s="20" t="s">
        <v>149</v>
      </c>
      <c r="E255" s="32">
        <v>1978</v>
      </c>
      <c r="F255" s="15">
        <f t="shared" si="3"/>
        <v>13</v>
      </c>
      <c r="G255" s="16">
        <v>13</v>
      </c>
      <c r="H255"/>
      <c r="I255"/>
      <c r="K255" s="16"/>
      <c r="P255" s="18"/>
      <c r="R255"/>
      <c r="T255" s="18"/>
      <c r="Y255" s="3"/>
      <c r="Z255" s="16"/>
    </row>
    <row r="256" spans="1:26">
      <c r="A256">
        <v>249</v>
      </c>
      <c r="B256" s="28"/>
      <c r="C256" s="49" t="s">
        <v>285</v>
      </c>
      <c r="D256" s="20" t="s">
        <v>46</v>
      </c>
      <c r="E256" s="32"/>
      <c r="F256" s="15">
        <f t="shared" si="3"/>
        <v>13</v>
      </c>
      <c r="H256"/>
      <c r="I256"/>
      <c r="K256" s="16"/>
      <c r="P256" s="18"/>
      <c r="Q256">
        <v>13</v>
      </c>
      <c r="R256"/>
      <c r="T256" s="18"/>
      <c r="Y256" s="3"/>
      <c r="Z256" s="16"/>
    </row>
    <row r="257" spans="1:26">
      <c r="A257">
        <v>250</v>
      </c>
      <c r="B257" s="28"/>
      <c r="C257" s="42" t="s">
        <v>364</v>
      </c>
      <c r="D257" s="20" t="s">
        <v>67</v>
      </c>
      <c r="E257" s="32">
        <v>1942</v>
      </c>
      <c r="F257" s="15">
        <f t="shared" si="3"/>
        <v>13</v>
      </c>
      <c r="H257"/>
      <c r="I257"/>
      <c r="K257" s="16">
        <v>2</v>
      </c>
      <c r="P257" s="18"/>
      <c r="R257"/>
      <c r="T257" s="18"/>
      <c r="Y257" s="3"/>
      <c r="Z257" s="16">
        <v>11</v>
      </c>
    </row>
    <row r="258" spans="1:26">
      <c r="A258">
        <v>251</v>
      </c>
      <c r="B258" s="28"/>
      <c r="C258" s="42" t="s">
        <v>286</v>
      </c>
      <c r="D258" s="20" t="s">
        <v>29</v>
      </c>
      <c r="E258" s="32">
        <v>2009</v>
      </c>
      <c r="F258" s="15">
        <f t="shared" si="3"/>
        <v>13</v>
      </c>
      <c r="H258"/>
      <c r="I258"/>
      <c r="K258" s="16">
        <v>13</v>
      </c>
      <c r="P258" s="18"/>
      <c r="R258"/>
      <c r="T258" s="18"/>
      <c r="Y258" s="3"/>
      <c r="Z258" s="16"/>
    </row>
    <row r="259" spans="1:26">
      <c r="A259">
        <v>252</v>
      </c>
      <c r="B259" s="28"/>
      <c r="C259" s="49" t="s">
        <v>130</v>
      </c>
      <c r="D259" s="20" t="s">
        <v>46</v>
      </c>
      <c r="E259" s="32"/>
      <c r="F259" s="15">
        <f t="shared" si="3"/>
        <v>13</v>
      </c>
      <c r="H259"/>
      <c r="I259"/>
      <c r="K259" s="16"/>
      <c r="P259" s="18"/>
      <c r="Q259">
        <v>13</v>
      </c>
      <c r="R259"/>
      <c r="T259" s="18"/>
      <c r="Y259" s="3"/>
      <c r="Z259" s="16"/>
    </row>
    <row r="260" spans="1:26">
      <c r="A260">
        <v>253</v>
      </c>
      <c r="B260" s="28"/>
      <c r="C260" s="22" t="s">
        <v>287</v>
      </c>
      <c r="D260" s="20" t="s">
        <v>46</v>
      </c>
      <c r="E260" s="32"/>
      <c r="F260" s="15">
        <f t="shared" si="3"/>
        <v>13</v>
      </c>
      <c r="G260" s="16">
        <v>13</v>
      </c>
      <c r="H260"/>
      <c r="I260"/>
      <c r="K260" s="16"/>
      <c r="P260" s="18"/>
      <c r="R260"/>
      <c r="T260" s="18"/>
      <c r="Y260" s="3"/>
      <c r="Z260" s="16"/>
    </row>
    <row r="261" spans="1:26">
      <c r="A261">
        <v>254</v>
      </c>
      <c r="B261" s="28"/>
      <c r="C261" s="42" t="s">
        <v>288</v>
      </c>
      <c r="D261" s="20" t="s">
        <v>46</v>
      </c>
      <c r="E261" s="32">
        <v>1990</v>
      </c>
      <c r="F261" s="15">
        <f t="shared" si="3"/>
        <v>13</v>
      </c>
      <c r="H261"/>
      <c r="I261"/>
      <c r="K261" s="16">
        <v>13</v>
      </c>
      <c r="P261" s="18"/>
      <c r="R261"/>
      <c r="T261" s="18"/>
      <c r="Y261" s="3"/>
      <c r="Z261" s="16"/>
    </row>
    <row r="262" spans="1:26">
      <c r="A262">
        <v>255</v>
      </c>
      <c r="B262" s="28"/>
      <c r="C262" s="42" t="s">
        <v>289</v>
      </c>
      <c r="D262" s="17" t="s">
        <v>46</v>
      </c>
      <c r="E262" s="32">
        <v>2009</v>
      </c>
      <c r="F262" s="15">
        <f t="shared" si="3"/>
        <v>13</v>
      </c>
      <c r="H262"/>
      <c r="I262"/>
      <c r="K262" s="16">
        <v>13</v>
      </c>
      <c r="P262" s="18"/>
      <c r="R262"/>
      <c r="T262" s="18"/>
      <c r="Y262" s="3"/>
      <c r="Z262" s="16"/>
    </row>
    <row r="263" spans="1:26">
      <c r="A263">
        <v>256</v>
      </c>
      <c r="B263" s="28"/>
      <c r="C263" s="22" t="s">
        <v>343</v>
      </c>
      <c r="D263" s="21" t="s">
        <v>121</v>
      </c>
      <c r="E263" s="32">
        <v>1942</v>
      </c>
      <c r="F263" s="15">
        <f t="shared" si="3"/>
        <v>13</v>
      </c>
      <c r="G263" s="24">
        <v>6</v>
      </c>
      <c r="H263" s="25"/>
      <c r="I263" s="25"/>
      <c r="J263" s="25"/>
      <c r="K263" s="24"/>
      <c r="L263" s="25"/>
      <c r="M263" s="25"/>
      <c r="N263" s="25"/>
      <c r="O263" s="25"/>
      <c r="P263" s="27"/>
      <c r="Q263" s="23"/>
      <c r="R263" s="25"/>
      <c r="S263" s="25"/>
      <c r="T263" s="27"/>
      <c r="Y263" s="3"/>
      <c r="Z263" s="16">
        <v>7</v>
      </c>
    </row>
    <row r="264" spans="1:26">
      <c r="A264">
        <v>257</v>
      </c>
      <c r="B264" s="28"/>
      <c r="C264" s="22" t="s">
        <v>356</v>
      </c>
      <c r="D264" s="20" t="s">
        <v>26</v>
      </c>
      <c r="E264" s="43">
        <v>1954</v>
      </c>
      <c r="F264" s="15">
        <f t="shared" ref="F264:F327" si="4">SUM(G264:AI264)</f>
        <v>13</v>
      </c>
      <c r="G264" s="16">
        <v>4</v>
      </c>
      <c r="H264"/>
      <c r="I264"/>
      <c r="K264" s="16"/>
      <c r="P264" s="18"/>
      <c r="R264"/>
      <c r="T264" s="18"/>
      <c r="U264">
        <v>5</v>
      </c>
      <c r="Y264" s="3"/>
      <c r="Z264" s="16">
        <v>4</v>
      </c>
    </row>
    <row r="265" spans="1:26">
      <c r="A265">
        <v>258</v>
      </c>
      <c r="B265" s="28"/>
      <c r="C265" s="42" t="s">
        <v>290</v>
      </c>
      <c r="D265" s="20" t="s">
        <v>291</v>
      </c>
      <c r="E265" s="32">
        <v>1982</v>
      </c>
      <c r="F265" s="15">
        <f t="shared" si="4"/>
        <v>13</v>
      </c>
      <c r="H265"/>
      <c r="I265"/>
      <c r="K265" s="16">
        <v>13</v>
      </c>
      <c r="P265" s="18"/>
      <c r="R265"/>
      <c r="T265" s="18"/>
      <c r="Y265" s="3"/>
      <c r="Z265" s="16"/>
    </row>
    <row r="266" spans="1:26">
      <c r="A266">
        <v>259</v>
      </c>
      <c r="B266" s="28"/>
      <c r="C266" s="51" t="s">
        <v>898</v>
      </c>
      <c r="D266" s="20" t="s">
        <v>67</v>
      </c>
      <c r="E266" s="32"/>
      <c r="F266" s="15">
        <f t="shared" si="4"/>
        <v>13</v>
      </c>
      <c r="H266"/>
      <c r="I266"/>
      <c r="K266" s="16"/>
      <c r="P266" s="18"/>
      <c r="R266"/>
      <c r="T266" s="18"/>
      <c r="U266">
        <v>13</v>
      </c>
      <c r="Y266" s="3"/>
      <c r="Z266" s="16"/>
    </row>
    <row r="267" spans="1:26">
      <c r="A267">
        <v>260</v>
      </c>
      <c r="B267" s="28"/>
      <c r="C267" s="51" t="s">
        <v>880</v>
      </c>
      <c r="D267" s="20" t="s">
        <v>67</v>
      </c>
      <c r="E267" s="32">
        <v>2012</v>
      </c>
      <c r="F267" s="15">
        <f t="shared" si="4"/>
        <v>12</v>
      </c>
      <c r="H267"/>
      <c r="I267"/>
      <c r="K267" s="16"/>
      <c r="P267" s="18"/>
      <c r="R267"/>
      <c r="T267" s="18"/>
      <c r="U267">
        <v>12</v>
      </c>
      <c r="Y267" s="3"/>
      <c r="Z267" s="16"/>
    </row>
    <row r="268" spans="1:26">
      <c r="A268">
        <v>261</v>
      </c>
      <c r="B268" s="28"/>
      <c r="C268" s="49" t="s">
        <v>1089</v>
      </c>
      <c r="D268" s="20" t="s">
        <v>123</v>
      </c>
      <c r="E268" s="32">
        <v>1961</v>
      </c>
      <c r="F268" s="15">
        <f t="shared" si="4"/>
        <v>12</v>
      </c>
      <c r="H268"/>
      <c r="I268"/>
      <c r="K268" s="16"/>
      <c r="P268" s="18"/>
      <c r="R268"/>
      <c r="T268" s="18"/>
      <c r="Y268" s="3"/>
      <c r="Z268" s="16">
        <v>12</v>
      </c>
    </row>
    <row r="269" spans="1:26">
      <c r="A269">
        <v>262</v>
      </c>
      <c r="B269" s="28"/>
      <c r="C269" s="51" t="s">
        <v>894</v>
      </c>
      <c r="D269" s="20" t="s">
        <v>46</v>
      </c>
      <c r="E269" s="32">
        <v>2006</v>
      </c>
      <c r="F269" s="15">
        <f t="shared" si="4"/>
        <v>12</v>
      </c>
      <c r="H269"/>
      <c r="I269"/>
      <c r="K269" s="16"/>
      <c r="P269" s="18"/>
      <c r="R269"/>
      <c r="T269" s="18"/>
      <c r="U269">
        <v>12</v>
      </c>
      <c r="Y269" s="3"/>
      <c r="Z269" s="16"/>
    </row>
    <row r="270" spans="1:26">
      <c r="A270">
        <v>263</v>
      </c>
      <c r="B270" s="28"/>
      <c r="C270" s="49" t="s">
        <v>293</v>
      </c>
      <c r="D270" s="20" t="s">
        <v>276</v>
      </c>
      <c r="E270" s="32">
        <v>1968</v>
      </c>
      <c r="F270" s="15">
        <f t="shared" si="4"/>
        <v>12</v>
      </c>
      <c r="H270"/>
      <c r="I270"/>
      <c r="K270" s="16"/>
      <c r="P270" s="18"/>
      <c r="Q270">
        <v>12</v>
      </c>
      <c r="R270"/>
      <c r="T270" s="18"/>
      <c r="Y270" s="3"/>
      <c r="Z270" s="16"/>
    </row>
    <row r="271" spans="1:26">
      <c r="A271">
        <v>264</v>
      </c>
      <c r="B271" s="28"/>
      <c r="C271" s="49" t="s">
        <v>294</v>
      </c>
      <c r="D271" s="20" t="s">
        <v>46</v>
      </c>
      <c r="E271" s="41"/>
      <c r="F271" s="15">
        <f t="shared" si="4"/>
        <v>12</v>
      </c>
      <c r="H271"/>
      <c r="I271"/>
      <c r="K271" s="16"/>
      <c r="P271" s="18"/>
      <c r="Q271">
        <v>12</v>
      </c>
      <c r="R271"/>
      <c r="T271" s="18"/>
      <c r="Y271" s="3"/>
      <c r="Z271" s="16"/>
    </row>
    <row r="272" spans="1:26">
      <c r="A272">
        <v>265</v>
      </c>
      <c r="B272" s="28"/>
      <c r="C272" s="22" t="s">
        <v>326</v>
      </c>
      <c r="D272" s="20" t="s">
        <v>121</v>
      </c>
      <c r="E272" s="32">
        <v>1939</v>
      </c>
      <c r="F272" s="15">
        <f t="shared" si="4"/>
        <v>12</v>
      </c>
      <c r="G272" s="16">
        <v>8</v>
      </c>
      <c r="H272" s="33"/>
      <c r="I272"/>
      <c r="K272" s="16"/>
      <c r="P272" s="18"/>
      <c r="R272"/>
      <c r="T272" s="18"/>
      <c r="Y272" s="3"/>
      <c r="Z272" s="16">
        <v>4</v>
      </c>
    </row>
    <row r="273" spans="1:26">
      <c r="A273">
        <v>266</v>
      </c>
      <c r="B273" s="28"/>
      <c r="C273" s="22" t="s">
        <v>295</v>
      </c>
      <c r="D273" s="20" t="s">
        <v>46</v>
      </c>
      <c r="E273" s="32"/>
      <c r="F273" s="15">
        <f t="shared" si="4"/>
        <v>12</v>
      </c>
      <c r="G273" s="24">
        <v>12</v>
      </c>
      <c r="H273" s="25"/>
      <c r="I273" s="25"/>
      <c r="J273" s="25"/>
      <c r="K273" s="24"/>
      <c r="L273" s="25"/>
      <c r="M273" s="25"/>
      <c r="N273" s="25"/>
      <c r="O273" s="25"/>
      <c r="P273" s="27"/>
      <c r="Q273" s="23"/>
      <c r="R273" s="25"/>
      <c r="S273" s="25"/>
      <c r="T273" s="27"/>
      <c r="Y273" s="3"/>
      <c r="Z273" s="16"/>
    </row>
    <row r="274" spans="1:26">
      <c r="A274">
        <v>267</v>
      </c>
      <c r="B274" s="28"/>
      <c r="C274" s="49" t="s">
        <v>1029</v>
      </c>
      <c r="D274" s="20" t="s">
        <v>46</v>
      </c>
      <c r="E274" s="32"/>
      <c r="F274" s="15">
        <f t="shared" si="4"/>
        <v>11</v>
      </c>
      <c r="H274"/>
      <c r="I274"/>
      <c r="K274" s="16"/>
      <c r="P274" s="18"/>
      <c r="R274"/>
      <c r="T274" s="18"/>
      <c r="Y274" s="3"/>
      <c r="Z274" s="16">
        <v>11</v>
      </c>
    </row>
    <row r="275" spans="1:26">
      <c r="A275">
        <v>268</v>
      </c>
      <c r="B275" s="28"/>
      <c r="C275" s="42" t="s">
        <v>296</v>
      </c>
      <c r="D275" s="17" t="s">
        <v>32</v>
      </c>
      <c r="E275" s="32">
        <v>2006</v>
      </c>
      <c r="F275" s="15">
        <f t="shared" si="4"/>
        <v>11</v>
      </c>
      <c r="H275"/>
      <c r="I275"/>
      <c r="K275" s="16">
        <v>11</v>
      </c>
      <c r="P275" s="18"/>
      <c r="R275"/>
      <c r="T275" s="18"/>
      <c r="Y275" s="3"/>
      <c r="Z275" s="16"/>
    </row>
    <row r="276" spans="1:26">
      <c r="A276">
        <v>269</v>
      </c>
      <c r="B276" s="28"/>
      <c r="C276" s="22" t="s">
        <v>297</v>
      </c>
      <c r="D276" s="23" t="s">
        <v>46</v>
      </c>
      <c r="E276" s="32"/>
      <c r="F276" s="15">
        <f t="shared" si="4"/>
        <v>11</v>
      </c>
      <c r="G276" s="24">
        <v>11</v>
      </c>
      <c r="J276" s="3"/>
      <c r="K276" s="40"/>
      <c r="L276" s="3"/>
      <c r="M276" s="3"/>
      <c r="N276" s="3"/>
      <c r="O276" s="3"/>
      <c r="P276" s="18"/>
      <c r="Q276" s="2"/>
      <c r="S276" s="3"/>
      <c r="T276" s="18"/>
      <c r="Y276" s="3"/>
      <c r="Z276" s="16"/>
    </row>
    <row r="277" spans="1:26">
      <c r="A277">
        <v>270</v>
      </c>
      <c r="B277" s="28"/>
      <c r="C277" s="49" t="s">
        <v>298</v>
      </c>
      <c r="D277" s="20" t="s">
        <v>128</v>
      </c>
      <c r="E277" s="41">
        <v>1943</v>
      </c>
      <c r="F277" s="15">
        <f t="shared" si="4"/>
        <v>11</v>
      </c>
      <c r="H277"/>
      <c r="I277"/>
      <c r="K277" s="16"/>
      <c r="P277" s="18"/>
      <c r="Q277">
        <v>11</v>
      </c>
      <c r="R277"/>
      <c r="T277" s="18"/>
      <c r="Y277" s="3"/>
      <c r="Z277" s="16"/>
    </row>
    <row r="278" spans="1:26">
      <c r="A278">
        <v>271</v>
      </c>
      <c r="B278" s="28"/>
      <c r="C278" s="51" t="s">
        <v>960</v>
      </c>
      <c r="D278" s="20" t="s">
        <v>149</v>
      </c>
      <c r="E278" s="32">
        <v>2007</v>
      </c>
      <c r="F278" s="15">
        <f t="shared" si="4"/>
        <v>11</v>
      </c>
      <c r="H278"/>
      <c r="I278"/>
      <c r="K278" s="16"/>
      <c r="P278" s="18"/>
      <c r="R278"/>
      <c r="T278" s="18"/>
      <c r="Y278" s="3"/>
      <c r="Z278" s="16">
        <v>11</v>
      </c>
    </row>
    <row r="279" spans="1:26">
      <c r="A279">
        <v>272</v>
      </c>
      <c r="B279" s="28"/>
      <c r="C279" s="22" t="s">
        <v>300</v>
      </c>
      <c r="D279" s="23" t="s">
        <v>46</v>
      </c>
      <c r="E279" s="32">
        <v>2013</v>
      </c>
      <c r="F279" s="15">
        <f t="shared" si="4"/>
        <v>11</v>
      </c>
      <c r="G279" s="24">
        <v>8</v>
      </c>
      <c r="J279" s="3"/>
      <c r="K279" s="40">
        <v>3</v>
      </c>
      <c r="L279" s="3"/>
      <c r="M279" s="3"/>
      <c r="N279" s="3"/>
      <c r="O279" s="3"/>
      <c r="P279" s="18"/>
      <c r="Q279" s="2"/>
      <c r="S279" s="3"/>
      <c r="T279" s="18"/>
      <c r="Y279" s="3"/>
      <c r="Z279" s="16"/>
    </row>
    <row r="280" spans="1:26">
      <c r="A280">
        <v>273</v>
      </c>
      <c r="B280" s="28"/>
      <c r="C280" s="22" t="s">
        <v>301</v>
      </c>
      <c r="D280" s="23" t="s">
        <v>46</v>
      </c>
      <c r="E280" s="32">
        <v>2010</v>
      </c>
      <c r="F280" s="15">
        <f t="shared" si="4"/>
        <v>11</v>
      </c>
      <c r="G280" s="24">
        <v>8</v>
      </c>
      <c r="J280" s="3"/>
      <c r="K280" s="40">
        <v>3</v>
      </c>
      <c r="L280" s="3"/>
      <c r="M280" s="3"/>
      <c r="N280" s="3"/>
      <c r="O280" s="3"/>
      <c r="P280" s="18"/>
      <c r="Q280" s="2"/>
      <c r="S280" s="3"/>
      <c r="T280" s="18"/>
      <c r="Y280" s="3"/>
      <c r="Z280" s="16"/>
    </row>
    <row r="281" spans="1:26">
      <c r="A281">
        <v>274</v>
      </c>
      <c r="B281" s="28"/>
      <c r="C281" s="49" t="s">
        <v>302</v>
      </c>
      <c r="D281" s="20" t="s">
        <v>271</v>
      </c>
      <c r="E281" s="32"/>
      <c r="F281" s="15">
        <f t="shared" si="4"/>
        <v>11</v>
      </c>
      <c r="H281"/>
      <c r="I281"/>
      <c r="K281" s="16"/>
      <c r="P281" s="18"/>
      <c r="Q281">
        <v>11</v>
      </c>
      <c r="R281"/>
      <c r="T281" s="18"/>
      <c r="Y281" s="3"/>
      <c r="Z281" s="16"/>
    </row>
    <row r="282" spans="1:26">
      <c r="A282">
        <v>275</v>
      </c>
      <c r="B282" s="28"/>
      <c r="C282" s="51" t="s">
        <v>881</v>
      </c>
      <c r="D282" s="20" t="s">
        <v>32</v>
      </c>
      <c r="E282" s="32">
        <v>2008</v>
      </c>
      <c r="F282" s="15">
        <f t="shared" si="4"/>
        <v>11</v>
      </c>
      <c r="H282"/>
      <c r="I282"/>
      <c r="K282" s="16"/>
      <c r="P282" s="18"/>
      <c r="R282"/>
      <c r="T282" s="18"/>
      <c r="U282">
        <v>11</v>
      </c>
      <c r="Y282" s="3"/>
      <c r="Z282" s="16"/>
    </row>
    <row r="283" spans="1:26">
      <c r="A283">
        <v>276</v>
      </c>
      <c r="B283" s="28"/>
      <c r="C283" s="49" t="s">
        <v>303</v>
      </c>
      <c r="D283" s="20" t="s">
        <v>46</v>
      </c>
      <c r="E283" s="41"/>
      <c r="F283" s="15">
        <f t="shared" si="4"/>
        <v>11</v>
      </c>
      <c r="H283"/>
      <c r="I283"/>
      <c r="K283" s="16"/>
      <c r="P283" s="18"/>
      <c r="Q283">
        <v>11</v>
      </c>
      <c r="R283"/>
      <c r="T283" s="18"/>
      <c r="Y283" s="3"/>
      <c r="Z283" s="16"/>
    </row>
    <row r="284" spans="1:26">
      <c r="A284">
        <v>277</v>
      </c>
      <c r="B284" s="28"/>
      <c r="C284" s="49" t="s">
        <v>304</v>
      </c>
      <c r="D284" s="20" t="s">
        <v>276</v>
      </c>
      <c r="E284" s="32">
        <v>1971</v>
      </c>
      <c r="F284" s="15">
        <f t="shared" si="4"/>
        <v>10</v>
      </c>
      <c r="H284"/>
      <c r="I284"/>
      <c r="K284" s="16"/>
      <c r="P284" s="18"/>
      <c r="Q284">
        <v>10</v>
      </c>
      <c r="R284"/>
      <c r="T284" s="18"/>
      <c r="Y284" s="3"/>
      <c r="Z284" s="16"/>
    </row>
    <row r="285" spans="1:26">
      <c r="A285">
        <v>278</v>
      </c>
      <c r="B285" s="28"/>
      <c r="C285" s="49" t="s">
        <v>305</v>
      </c>
      <c r="D285" s="20" t="s">
        <v>46</v>
      </c>
      <c r="E285" s="32"/>
      <c r="F285" s="15">
        <f t="shared" si="4"/>
        <v>10</v>
      </c>
      <c r="H285"/>
      <c r="I285"/>
      <c r="K285" s="16"/>
      <c r="P285" s="18"/>
      <c r="Q285">
        <v>10</v>
      </c>
      <c r="R285"/>
      <c r="T285" s="18"/>
      <c r="Y285" s="3"/>
      <c r="Z285" s="16"/>
    </row>
    <row r="286" spans="1:26">
      <c r="A286">
        <v>279</v>
      </c>
      <c r="B286" s="28"/>
      <c r="C286" s="51" t="s">
        <v>882</v>
      </c>
      <c r="D286" s="20" t="s">
        <v>123</v>
      </c>
      <c r="E286" s="32">
        <v>1980</v>
      </c>
      <c r="F286" s="15">
        <f t="shared" si="4"/>
        <v>10</v>
      </c>
      <c r="H286"/>
      <c r="I286"/>
      <c r="K286" s="16"/>
      <c r="P286" s="18"/>
      <c r="R286"/>
      <c r="T286" s="18"/>
      <c r="U286">
        <v>10</v>
      </c>
      <c r="Y286" s="3"/>
      <c r="Z286" s="16"/>
    </row>
    <row r="287" spans="1:26">
      <c r="A287">
        <v>280</v>
      </c>
      <c r="B287" s="28"/>
      <c r="C287" s="22" t="s">
        <v>308</v>
      </c>
      <c r="D287" s="20" t="s">
        <v>46</v>
      </c>
      <c r="E287" s="32">
        <v>2006</v>
      </c>
      <c r="F287" s="15">
        <f t="shared" si="4"/>
        <v>10</v>
      </c>
      <c r="G287" s="16">
        <v>10</v>
      </c>
      <c r="H287" s="33"/>
      <c r="I287"/>
      <c r="K287" s="16"/>
      <c r="P287" s="18"/>
      <c r="R287"/>
      <c r="T287" s="18"/>
      <c r="Y287" s="3"/>
      <c r="Z287" s="16"/>
    </row>
    <row r="288" spans="1:26">
      <c r="A288">
        <v>281</v>
      </c>
      <c r="B288" s="28"/>
      <c r="C288" s="42" t="s">
        <v>309</v>
      </c>
      <c r="D288" s="17" t="s">
        <v>46</v>
      </c>
      <c r="E288" s="32">
        <v>1973</v>
      </c>
      <c r="F288" s="15">
        <f t="shared" si="4"/>
        <v>10</v>
      </c>
      <c r="H288"/>
      <c r="I288"/>
      <c r="K288" s="16">
        <v>10</v>
      </c>
      <c r="P288" s="18"/>
      <c r="R288"/>
      <c r="T288" s="18"/>
      <c r="Y288" s="3"/>
      <c r="Z288" s="16"/>
    </row>
    <row r="289" spans="1:26">
      <c r="A289">
        <v>282</v>
      </c>
      <c r="B289" s="28"/>
      <c r="C289" s="22" t="s">
        <v>310</v>
      </c>
      <c r="D289" t="s">
        <v>32</v>
      </c>
      <c r="E289" s="41"/>
      <c r="F289" s="15">
        <f t="shared" si="4"/>
        <v>10</v>
      </c>
      <c r="G289" s="16">
        <v>10</v>
      </c>
      <c r="H289"/>
      <c r="I289"/>
      <c r="K289" s="16"/>
      <c r="P289" s="18"/>
      <c r="R289"/>
      <c r="T289" s="18"/>
      <c r="Y289" s="3"/>
      <c r="Z289" s="16"/>
    </row>
    <row r="290" spans="1:26">
      <c r="A290">
        <v>283</v>
      </c>
      <c r="B290" s="28"/>
      <c r="C290" s="42" t="s">
        <v>311</v>
      </c>
      <c r="D290" s="20" t="s">
        <v>56</v>
      </c>
      <c r="E290" s="32">
        <v>1970</v>
      </c>
      <c r="F290" s="15">
        <f t="shared" si="4"/>
        <v>10</v>
      </c>
      <c r="H290"/>
      <c r="I290"/>
      <c r="K290" s="16">
        <v>10</v>
      </c>
      <c r="P290" s="18"/>
      <c r="R290"/>
      <c r="T290" s="18"/>
      <c r="Y290" s="3"/>
      <c r="Z290" s="16"/>
    </row>
    <row r="291" spans="1:26">
      <c r="A291">
        <v>284</v>
      </c>
      <c r="B291" s="28"/>
      <c r="C291" s="22" t="s">
        <v>312</v>
      </c>
      <c r="D291" s="20" t="s">
        <v>177</v>
      </c>
      <c r="E291" s="32">
        <v>2010</v>
      </c>
      <c r="F291" s="15">
        <f t="shared" si="4"/>
        <v>10</v>
      </c>
      <c r="G291" s="16">
        <v>10</v>
      </c>
      <c r="H291"/>
      <c r="I291"/>
      <c r="K291" s="16"/>
      <c r="P291" s="18"/>
      <c r="R291"/>
      <c r="T291" s="18"/>
      <c r="Y291" s="3"/>
      <c r="Z291" s="16"/>
    </row>
    <row r="292" spans="1:26">
      <c r="A292">
        <v>285</v>
      </c>
      <c r="B292" s="28"/>
      <c r="C292" s="22" t="s">
        <v>313</v>
      </c>
      <c r="D292" s="23" t="s">
        <v>46</v>
      </c>
      <c r="E292" s="32"/>
      <c r="F292" s="15">
        <f t="shared" si="4"/>
        <v>9</v>
      </c>
      <c r="G292" s="24">
        <v>9</v>
      </c>
      <c r="H292" s="25"/>
      <c r="I292" s="25"/>
      <c r="J292" s="25"/>
      <c r="K292" s="24"/>
      <c r="L292" s="25"/>
      <c r="M292" s="25"/>
      <c r="N292" s="25"/>
      <c r="O292" s="25"/>
      <c r="P292" s="27"/>
      <c r="Q292" s="23"/>
      <c r="R292" s="25"/>
      <c r="S292" s="25"/>
      <c r="T292" s="27"/>
      <c r="Y292" s="3"/>
      <c r="Z292" s="16"/>
    </row>
    <row r="293" spans="1:26">
      <c r="A293">
        <v>286</v>
      </c>
      <c r="B293" s="28"/>
      <c r="C293" s="42" t="s">
        <v>314</v>
      </c>
      <c r="D293" s="17" t="s">
        <v>32</v>
      </c>
      <c r="E293" s="32">
        <v>2011</v>
      </c>
      <c r="F293" s="15">
        <f t="shared" si="4"/>
        <v>9</v>
      </c>
      <c r="H293"/>
      <c r="I293"/>
      <c r="K293" s="16">
        <v>9</v>
      </c>
      <c r="P293" s="18"/>
      <c r="R293"/>
      <c r="T293" s="18"/>
      <c r="Y293" s="3"/>
      <c r="Z293" s="16"/>
    </row>
    <row r="294" spans="1:26">
      <c r="A294">
        <v>287</v>
      </c>
      <c r="B294" s="28"/>
      <c r="C294" s="42" t="s">
        <v>315</v>
      </c>
      <c r="D294" s="20" t="s">
        <v>46</v>
      </c>
      <c r="E294" s="32">
        <v>1996</v>
      </c>
      <c r="F294" s="15">
        <f t="shared" si="4"/>
        <v>9</v>
      </c>
      <c r="H294"/>
      <c r="I294"/>
      <c r="K294" s="16">
        <v>9</v>
      </c>
      <c r="P294" s="18"/>
      <c r="R294"/>
      <c r="T294" s="18"/>
      <c r="Y294" s="3"/>
      <c r="Z294" s="16"/>
    </row>
    <row r="295" spans="1:26">
      <c r="A295">
        <v>288</v>
      </c>
      <c r="B295" s="28"/>
      <c r="C295" s="49" t="s">
        <v>966</v>
      </c>
      <c r="D295" s="20" t="s">
        <v>113</v>
      </c>
      <c r="E295" s="32"/>
      <c r="F295" s="15">
        <f t="shared" si="4"/>
        <v>9</v>
      </c>
      <c r="H295"/>
      <c r="I295"/>
      <c r="K295" s="16"/>
      <c r="P295" s="18"/>
      <c r="R295"/>
      <c r="T295" s="18"/>
      <c r="Y295" s="3"/>
      <c r="Z295" s="16">
        <v>9</v>
      </c>
    </row>
    <row r="296" spans="1:26">
      <c r="A296">
        <v>289</v>
      </c>
      <c r="B296" s="28"/>
      <c r="C296" s="22" t="s">
        <v>316</v>
      </c>
      <c r="D296" s="20" t="s">
        <v>35</v>
      </c>
      <c r="E296" s="32">
        <v>1959</v>
      </c>
      <c r="F296" s="15">
        <f t="shared" si="4"/>
        <v>9</v>
      </c>
      <c r="G296" s="16">
        <v>9</v>
      </c>
      <c r="H296"/>
      <c r="I296"/>
      <c r="K296" s="16"/>
      <c r="P296" s="18"/>
      <c r="R296"/>
      <c r="T296" s="18"/>
      <c r="Y296" s="3"/>
      <c r="Z296" s="16"/>
    </row>
    <row r="297" spans="1:26">
      <c r="A297">
        <v>290</v>
      </c>
      <c r="B297" s="28"/>
      <c r="C297" s="42" t="s">
        <v>317</v>
      </c>
      <c r="D297" s="17" t="s">
        <v>32</v>
      </c>
      <c r="E297" s="32">
        <v>2011</v>
      </c>
      <c r="F297" s="15">
        <f t="shared" si="4"/>
        <v>9</v>
      </c>
      <c r="H297"/>
      <c r="I297"/>
      <c r="K297" s="16">
        <v>9</v>
      </c>
      <c r="P297" s="18"/>
      <c r="R297"/>
      <c r="T297" s="18"/>
      <c r="Y297" s="3"/>
      <c r="Z297" s="16"/>
    </row>
    <row r="298" spans="1:26">
      <c r="A298">
        <v>291</v>
      </c>
      <c r="B298" s="28"/>
      <c r="C298" s="117" t="s">
        <v>1058</v>
      </c>
      <c r="D298" s="20" t="s">
        <v>107</v>
      </c>
      <c r="E298" s="32">
        <v>2002</v>
      </c>
      <c r="F298" s="15">
        <f t="shared" si="4"/>
        <v>9</v>
      </c>
      <c r="H298"/>
      <c r="I298"/>
      <c r="K298" s="16"/>
      <c r="P298" s="18"/>
      <c r="R298"/>
      <c r="T298" s="18"/>
      <c r="Y298" s="3"/>
      <c r="Z298" s="16">
        <v>9</v>
      </c>
    </row>
    <row r="299" spans="1:26">
      <c r="A299">
        <v>292</v>
      </c>
      <c r="B299" s="28"/>
      <c r="C299" s="22" t="s">
        <v>319</v>
      </c>
      <c r="D299" s="20" t="s">
        <v>177</v>
      </c>
      <c r="E299" s="32">
        <v>2009</v>
      </c>
      <c r="F299" s="15">
        <f t="shared" si="4"/>
        <v>9</v>
      </c>
      <c r="G299" s="16">
        <v>9</v>
      </c>
      <c r="H299"/>
      <c r="I299"/>
      <c r="K299" s="16"/>
      <c r="P299" s="18"/>
      <c r="R299"/>
      <c r="T299" s="18"/>
      <c r="Y299" s="3"/>
      <c r="Z299" s="16"/>
    </row>
    <row r="300" spans="1:26">
      <c r="A300">
        <v>293</v>
      </c>
      <c r="B300" s="28"/>
      <c r="C300" s="22" t="s">
        <v>320</v>
      </c>
      <c r="D300" s="20" t="s">
        <v>107</v>
      </c>
      <c r="E300" s="32">
        <v>1968</v>
      </c>
      <c r="F300" s="15">
        <f t="shared" si="4"/>
        <v>9</v>
      </c>
      <c r="G300" s="16">
        <v>9</v>
      </c>
      <c r="H300"/>
      <c r="I300"/>
      <c r="K300" s="16"/>
      <c r="P300" s="18"/>
      <c r="R300"/>
      <c r="T300" s="18"/>
      <c r="Y300" s="3"/>
      <c r="Z300" s="16"/>
    </row>
    <row r="301" spans="1:26">
      <c r="A301">
        <v>294</v>
      </c>
      <c r="B301" s="28"/>
      <c r="C301" s="49" t="s">
        <v>321</v>
      </c>
      <c r="D301" s="20" t="s">
        <v>276</v>
      </c>
      <c r="E301" s="41">
        <v>2005</v>
      </c>
      <c r="F301" s="15">
        <f t="shared" si="4"/>
        <v>8</v>
      </c>
      <c r="H301"/>
      <c r="I301"/>
      <c r="K301" s="16"/>
      <c r="P301" s="18"/>
      <c r="Q301">
        <v>8</v>
      </c>
      <c r="R301"/>
      <c r="T301" s="18"/>
      <c r="Y301" s="3"/>
      <c r="Z301" s="16"/>
    </row>
    <row r="302" spans="1:26">
      <c r="A302">
        <v>295</v>
      </c>
      <c r="B302" s="28"/>
      <c r="C302" s="22" t="s">
        <v>322</v>
      </c>
      <c r="D302" s="23" t="s">
        <v>46</v>
      </c>
      <c r="E302" s="32"/>
      <c r="F302" s="15">
        <f t="shared" si="4"/>
        <v>8</v>
      </c>
      <c r="G302" s="24">
        <v>4</v>
      </c>
      <c r="J302" s="3"/>
      <c r="K302" s="24"/>
      <c r="L302" s="3"/>
      <c r="M302" s="3"/>
      <c r="N302" s="3"/>
      <c r="O302" s="3"/>
      <c r="P302" s="18"/>
      <c r="Q302" s="2">
        <v>4</v>
      </c>
      <c r="S302" s="3"/>
      <c r="T302" s="18"/>
      <c r="Y302" s="3"/>
      <c r="Z302" s="16"/>
    </row>
    <row r="303" spans="1:26">
      <c r="A303">
        <v>296</v>
      </c>
      <c r="B303" s="28"/>
      <c r="C303" s="49" t="s">
        <v>969</v>
      </c>
      <c r="D303" s="20" t="s">
        <v>123</v>
      </c>
      <c r="E303" s="32"/>
      <c r="F303" s="15">
        <f t="shared" si="4"/>
        <v>8</v>
      </c>
      <c r="H303"/>
      <c r="I303"/>
      <c r="K303" s="16"/>
      <c r="P303" s="18"/>
      <c r="R303"/>
      <c r="T303" s="18"/>
      <c r="Y303" s="3"/>
      <c r="Z303" s="16">
        <v>8</v>
      </c>
    </row>
    <row r="304" spans="1:26">
      <c r="A304">
        <v>297</v>
      </c>
      <c r="B304" s="28"/>
      <c r="C304" s="42" t="s">
        <v>339</v>
      </c>
      <c r="D304" s="17" t="s">
        <v>32</v>
      </c>
      <c r="E304" s="32">
        <v>2011</v>
      </c>
      <c r="F304" s="15">
        <f t="shared" si="4"/>
        <v>8</v>
      </c>
      <c r="H304"/>
      <c r="I304"/>
      <c r="K304" s="16">
        <v>6</v>
      </c>
      <c r="P304" s="18"/>
      <c r="R304"/>
      <c r="T304" s="18"/>
      <c r="U304">
        <v>2</v>
      </c>
      <c r="Y304" s="3"/>
      <c r="Z304" s="16"/>
    </row>
    <row r="305" spans="1:26">
      <c r="A305">
        <v>298</v>
      </c>
      <c r="B305" s="28"/>
      <c r="C305" s="51" t="s">
        <v>883</v>
      </c>
      <c r="D305" s="20" t="s">
        <v>107</v>
      </c>
      <c r="E305" s="32">
        <v>1976</v>
      </c>
      <c r="F305" s="15">
        <f t="shared" si="4"/>
        <v>8</v>
      </c>
      <c r="H305"/>
      <c r="I305"/>
      <c r="K305" s="16"/>
      <c r="P305" s="18"/>
      <c r="R305"/>
      <c r="T305" s="18"/>
      <c r="U305">
        <v>8</v>
      </c>
      <c r="Y305" s="3"/>
      <c r="Z305" s="16"/>
    </row>
    <row r="306" spans="1:26">
      <c r="A306">
        <v>299</v>
      </c>
      <c r="B306" s="28"/>
      <c r="C306" s="49" t="s">
        <v>323</v>
      </c>
      <c r="D306" s="20" t="s">
        <v>46</v>
      </c>
      <c r="E306" s="41"/>
      <c r="F306" s="15">
        <f t="shared" si="4"/>
        <v>8</v>
      </c>
      <c r="H306"/>
      <c r="I306"/>
      <c r="K306" s="16"/>
      <c r="P306" s="18"/>
      <c r="Q306">
        <v>8</v>
      </c>
      <c r="R306"/>
      <c r="T306" s="18"/>
      <c r="Y306" s="3"/>
      <c r="Z306" s="16"/>
    </row>
    <row r="307" spans="1:26">
      <c r="A307">
        <v>300</v>
      </c>
      <c r="B307" s="28"/>
      <c r="C307" s="51" t="s">
        <v>904</v>
      </c>
      <c r="D307" s="20" t="s">
        <v>67</v>
      </c>
      <c r="E307" s="32">
        <v>1966</v>
      </c>
      <c r="F307" s="15">
        <f t="shared" si="4"/>
        <v>8</v>
      </c>
      <c r="H307"/>
      <c r="I307"/>
      <c r="K307" s="16"/>
      <c r="P307" s="18"/>
      <c r="R307"/>
      <c r="T307" s="18"/>
      <c r="U307">
        <v>8</v>
      </c>
      <c r="Y307" s="3"/>
      <c r="Z307" s="16"/>
    </row>
    <row r="308" spans="1:26">
      <c r="A308">
        <v>301</v>
      </c>
      <c r="B308" s="28"/>
      <c r="C308" s="22" t="s">
        <v>324</v>
      </c>
      <c r="D308" s="20" t="s">
        <v>107</v>
      </c>
      <c r="E308" s="32">
        <v>2001</v>
      </c>
      <c r="F308" s="15">
        <f t="shared" si="4"/>
        <v>8</v>
      </c>
      <c r="G308" s="16">
        <v>8</v>
      </c>
      <c r="H308"/>
      <c r="I308"/>
      <c r="K308" s="16"/>
      <c r="P308" s="18"/>
      <c r="R308"/>
      <c r="T308" s="18"/>
      <c r="Y308" s="3"/>
      <c r="Z308" s="16"/>
    </row>
    <row r="309" spans="1:26">
      <c r="A309">
        <v>302</v>
      </c>
      <c r="B309" s="28"/>
      <c r="C309" s="51" t="s">
        <v>325</v>
      </c>
      <c r="D309" s="20" t="s">
        <v>46</v>
      </c>
      <c r="E309" s="32"/>
      <c r="F309" s="15">
        <f t="shared" si="4"/>
        <v>8</v>
      </c>
      <c r="G309" s="16">
        <v>2</v>
      </c>
      <c r="H309"/>
      <c r="I309"/>
      <c r="K309" s="16"/>
      <c r="P309" s="18"/>
      <c r="Q309">
        <v>6</v>
      </c>
      <c r="R309"/>
      <c r="T309" s="18"/>
      <c r="Y309" s="3"/>
      <c r="Z309" s="16"/>
    </row>
    <row r="310" spans="1:26">
      <c r="A310">
        <v>303</v>
      </c>
      <c r="B310" s="28"/>
      <c r="C310" s="42" t="s">
        <v>327</v>
      </c>
      <c r="D310" s="17" t="s">
        <v>32</v>
      </c>
      <c r="E310" s="32">
        <v>1977</v>
      </c>
      <c r="F310" s="15">
        <f t="shared" si="4"/>
        <v>8</v>
      </c>
      <c r="H310"/>
      <c r="I310"/>
      <c r="K310" s="16">
        <v>8</v>
      </c>
      <c r="P310" s="18"/>
      <c r="R310"/>
      <c r="T310" s="18"/>
      <c r="Y310" s="3"/>
      <c r="Z310" s="16"/>
    </row>
    <row r="311" spans="1:26">
      <c r="A311">
        <v>304</v>
      </c>
      <c r="B311" s="28"/>
      <c r="C311" s="42" t="s">
        <v>354</v>
      </c>
      <c r="D311" s="17" t="s">
        <v>32</v>
      </c>
      <c r="E311" s="41">
        <v>2012</v>
      </c>
      <c r="F311" s="15">
        <f t="shared" si="4"/>
        <v>7</v>
      </c>
      <c r="H311"/>
      <c r="I311"/>
      <c r="K311" s="16">
        <v>4</v>
      </c>
      <c r="P311" s="18"/>
      <c r="R311"/>
      <c r="T311" s="18"/>
      <c r="U311">
        <v>3</v>
      </c>
      <c r="Y311" s="3"/>
      <c r="Z311" s="16"/>
    </row>
    <row r="312" spans="1:26">
      <c r="A312">
        <v>305</v>
      </c>
      <c r="B312" s="28"/>
      <c r="C312" s="49" t="s">
        <v>328</v>
      </c>
      <c r="D312" s="20" t="s">
        <v>46</v>
      </c>
      <c r="E312" s="32"/>
      <c r="F312" s="15">
        <f t="shared" si="4"/>
        <v>7</v>
      </c>
      <c r="H312"/>
      <c r="I312"/>
      <c r="K312" s="16"/>
      <c r="P312" s="18"/>
      <c r="Q312">
        <v>3</v>
      </c>
      <c r="R312">
        <v>4</v>
      </c>
      <c r="T312" s="18"/>
      <c r="Y312" s="3"/>
      <c r="Z312" s="16"/>
    </row>
    <row r="313" spans="1:26">
      <c r="A313">
        <v>306</v>
      </c>
      <c r="B313" s="28"/>
      <c r="C313" s="51" t="s">
        <v>895</v>
      </c>
      <c r="D313" s="20" t="s">
        <v>107</v>
      </c>
      <c r="E313" s="32">
        <v>1949</v>
      </c>
      <c r="F313" s="15">
        <f t="shared" si="4"/>
        <v>7</v>
      </c>
      <c r="H313"/>
      <c r="I313"/>
      <c r="K313" s="16"/>
      <c r="P313" s="18"/>
      <c r="R313"/>
      <c r="T313" s="18"/>
      <c r="U313">
        <v>7</v>
      </c>
      <c r="Y313" s="3"/>
      <c r="Z313" s="16"/>
    </row>
    <row r="314" spans="1:26">
      <c r="A314">
        <v>307</v>
      </c>
      <c r="B314" s="28"/>
      <c r="C314" s="117" t="s">
        <v>591</v>
      </c>
      <c r="D314" s="20" t="s">
        <v>26</v>
      </c>
      <c r="E314" s="32">
        <v>1953</v>
      </c>
      <c r="F314" s="15">
        <f t="shared" si="4"/>
        <v>7</v>
      </c>
      <c r="H314"/>
      <c r="I314"/>
      <c r="K314" s="16"/>
      <c r="P314" s="18"/>
      <c r="R314"/>
      <c r="T314" s="18"/>
      <c r="Y314" s="3"/>
      <c r="Z314" s="16">
        <v>7</v>
      </c>
    </row>
    <row r="315" spans="1:26">
      <c r="A315">
        <v>308</v>
      </c>
      <c r="B315" s="28"/>
      <c r="C315" s="22" t="s">
        <v>329</v>
      </c>
      <c r="D315" s="23" t="s">
        <v>46</v>
      </c>
      <c r="E315" s="32"/>
      <c r="F315" s="15">
        <f t="shared" si="4"/>
        <v>7</v>
      </c>
      <c r="G315" s="24">
        <v>7</v>
      </c>
      <c r="J315" s="3"/>
      <c r="K315" s="24"/>
      <c r="L315" s="3"/>
      <c r="M315" s="3"/>
      <c r="N315" s="3"/>
      <c r="O315" s="3"/>
      <c r="P315" s="18"/>
      <c r="Q315" s="2"/>
      <c r="S315" s="3"/>
      <c r="T315" s="18"/>
      <c r="Y315" s="3"/>
      <c r="Z315" s="16"/>
    </row>
    <row r="316" spans="1:26">
      <c r="A316">
        <v>309</v>
      </c>
      <c r="B316" s="28"/>
      <c r="C316" s="42" t="s">
        <v>330</v>
      </c>
      <c r="D316" s="17" t="s">
        <v>32</v>
      </c>
      <c r="E316" s="32">
        <v>2006</v>
      </c>
      <c r="F316" s="15">
        <f t="shared" si="4"/>
        <v>7</v>
      </c>
      <c r="H316"/>
      <c r="I316"/>
      <c r="K316" s="16">
        <v>7</v>
      </c>
      <c r="P316" s="18"/>
      <c r="R316"/>
      <c r="T316" s="18"/>
      <c r="Y316" s="3"/>
      <c r="Z316" s="16"/>
    </row>
    <row r="317" spans="1:26">
      <c r="A317">
        <v>310</v>
      </c>
      <c r="B317" s="28"/>
      <c r="C317" s="49" t="s">
        <v>331</v>
      </c>
      <c r="D317" s="20" t="s">
        <v>276</v>
      </c>
      <c r="E317" s="41">
        <v>2004</v>
      </c>
      <c r="F317" s="15">
        <f t="shared" si="4"/>
        <v>7</v>
      </c>
      <c r="H317"/>
      <c r="I317"/>
      <c r="K317" s="16"/>
      <c r="P317" s="18"/>
      <c r="Q317">
        <v>7</v>
      </c>
      <c r="R317"/>
      <c r="T317" s="18"/>
      <c r="Y317" s="3"/>
      <c r="Z317" s="16"/>
    </row>
    <row r="318" spans="1:26">
      <c r="A318">
        <v>311</v>
      </c>
      <c r="B318" s="28"/>
      <c r="C318" s="49" t="s">
        <v>332</v>
      </c>
      <c r="D318" s="20" t="s">
        <v>32</v>
      </c>
      <c r="E318" s="32"/>
      <c r="F318" s="15">
        <f t="shared" si="4"/>
        <v>7</v>
      </c>
      <c r="H318"/>
      <c r="I318"/>
      <c r="K318" s="16"/>
      <c r="P318" s="18"/>
      <c r="Q318">
        <v>7</v>
      </c>
      <c r="R318"/>
      <c r="T318" s="18"/>
      <c r="Y318" s="3"/>
      <c r="Z318" s="16"/>
    </row>
    <row r="319" spans="1:26">
      <c r="A319">
        <v>312</v>
      </c>
      <c r="B319" s="28"/>
      <c r="C319" s="49" t="s">
        <v>1072</v>
      </c>
      <c r="D319" s="20" t="s">
        <v>56</v>
      </c>
      <c r="E319" s="32">
        <v>1974</v>
      </c>
      <c r="F319" s="15">
        <f t="shared" si="4"/>
        <v>7</v>
      </c>
      <c r="H319"/>
      <c r="I319"/>
      <c r="K319" s="16"/>
      <c r="P319" s="18"/>
      <c r="R319"/>
      <c r="T319" s="18"/>
      <c r="Y319" s="3"/>
      <c r="Z319" s="16">
        <v>7</v>
      </c>
    </row>
    <row r="320" spans="1:26">
      <c r="A320">
        <v>313</v>
      </c>
      <c r="B320" s="28"/>
      <c r="C320" s="22" t="s">
        <v>333</v>
      </c>
      <c r="D320" s="20" t="s">
        <v>107</v>
      </c>
      <c r="E320" s="32">
        <v>2001</v>
      </c>
      <c r="F320" s="15">
        <f t="shared" si="4"/>
        <v>7</v>
      </c>
      <c r="G320" s="16">
        <v>7</v>
      </c>
      <c r="H320"/>
      <c r="I320"/>
      <c r="K320" s="16"/>
      <c r="P320" s="18"/>
      <c r="R320"/>
      <c r="T320" s="18"/>
      <c r="Y320" s="3"/>
      <c r="Z320" s="16"/>
    </row>
    <row r="321" spans="1:26">
      <c r="A321">
        <v>314</v>
      </c>
      <c r="B321" s="28"/>
      <c r="C321" s="49" t="s">
        <v>999</v>
      </c>
      <c r="D321" s="20" t="s">
        <v>32</v>
      </c>
      <c r="E321" s="32"/>
      <c r="F321" s="15">
        <f t="shared" si="4"/>
        <v>7</v>
      </c>
      <c r="H321"/>
      <c r="I321"/>
      <c r="K321" s="16"/>
      <c r="P321" s="18"/>
      <c r="R321"/>
      <c r="T321" s="18"/>
      <c r="Y321" s="3"/>
      <c r="Z321" s="16">
        <v>7</v>
      </c>
    </row>
    <row r="322" spans="1:26">
      <c r="A322">
        <v>315</v>
      </c>
      <c r="B322" s="28"/>
      <c r="C322" s="22" t="s">
        <v>335</v>
      </c>
      <c r="D322" s="20" t="s">
        <v>49</v>
      </c>
      <c r="E322" s="32"/>
      <c r="F322" s="15">
        <f t="shared" si="4"/>
        <v>7</v>
      </c>
      <c r="G322" s="24">
        <v>7</v>
      </c>
      <c r="H322" s="25"/>
      <c r="I322" s="25"/>
      <c r="J322" s="25"/>
      <c r="K322" s="24"/>
      <c r="L322" s="25"/>
      <c r="M322" s="25"/>
      <c r="N322" s="25"/>
      <c r="O322" s="25"/>
      <c r="P322" s="27"/>
      <c r="Q322" s="23"/>
      <c r="R322" s="25"/>
      <c r="S322" s="25"/>
      <c r="T322" s="27"/>
      <c r="Y322" s="3"/>
      <c r="Z322" s="16"/>
    </row>
    <row r="323" spans="1:26">
      <c r="A323">
        <v>316</v>
      </c>
      <c r="B323" s="28"/>
      <c r="C323" s="51" t="s">
        <v>884</v>
      </c>
      <c r="D323" s="20" t="s">
        <v>26</v>
      </c>
      <c r="E323" s="32"/>
      <c r="F323" s="15">
        <f t="shared" si="4"/>
        <v>6</v>
      </c>
      <c r="H323"/>
      <c r="I323"/>
      <c r="K323" s="16"/>
      <c r="P323" s="18"/>
      <c r="R323"/>
      <c r="T323" s="18"/>
      <c r="U323">
        <v>6</v>
      </c>
      <c r="Y323" s="3"/>
      <c r="Z323" s="16"/>
    </row>
    <row r="324" spans="1:26">
      <c r="A324">
        <v>317</v>
      </c>
      <c r="B324" s="28"/>
      <c r="C324" s="22" t="s">
        <v>336</v>
      </c>
      <c r="D324" s="23" t="s">
        <v>337</v>
      </c>
      <c r="E324" s="32"/>
      <c r="F324" s="15">
        <f t="shared" si="4"/>
        <v>6</v>
      </c>
      <c r="G324" s="24">
        <v>6</v>
      </c>
      <c r="J324" s="3"/>
      <c r="K324" s="24"/>
      <c r="L324" s="3"/>
      <c r="M324" s="3"/>
      <c r="N324" s="3"/>
      <c r="O324" s="3"/>
      <c r="P324" s="18"/>
      <c r="Q324" s="2"/>
      <c r="S324" s="3"/>
      <c r="T324" s="18"/>
      <c r="Y324" s="3"/>
      <c r="Z324" s="16"/>
    </row>
    <row r="325" spans="1:26">
      <c r="A325">
        <v>318</v>
      </c>
      <c r="B325" s="28"/>
      <c r="C325" s="22" t="s">
        <v>338</v>
      </c>
      <c r="D325" s="20" t="s">
        <v>149</v>
      </c>
      <c r="E325" s="32"/>
      <c r="F325" s="15">
        <f t="shared" si="4"/>
        <v>6</v>
      </c>
      <c r="G325" s="16">
        <v>6</v>
      </c>
      <c r="H325"/>
      <c r="I325"/>
      <c r="K325" s="16"/>
      <c r="P325" s="18"/>
      <c r="R325"/>
      <c r="T325" s="18"/>
      <c r="Y325" s="3"/>
      <c r="Z325" s="16"/>
    </row>
    <row r="326" spans="1:26">
      <c r="A326">
        <v>319</v>
      </c>
      <c r="B326" s="28"/>
      <c r="C326" s="49" t="s">
        <v>340</v>
      </c>
      <c r="D326" s="20" t="s">
        <v>193</v>
      </c>
      <c r="E326" s="41">
        <v>1976</v>
      </c>
      <c r="F326" s="15">
        <f t="shared" si="4"/>
        <v>6</v>
      </c>
      <c r="H326"/>
      <c r="I326"/>
      <c r="K326" s="16"/>
      <c r="P326" s="18"/>
      <c r="Q326">
        <v>6</v>
      </c>
      <c r="R326"/>
      <c r="T326" s="18"/>
      <c r="Y326" s="3"/>
      <c r="Z326" s="16"/>
    </row>
    <row r="327" spans="1:26">
      <c r="A327">
        <v>320</v>
      </c>
      <c r="B327" s="28"/>
      <c r="C327" s="49" t="s">
        <v>974</v>
      </c>
      <c r="D327" s="20" t="s">
        <v>46</v>
      </c>
      <c r="E327" s="32"/>
      <c r="F327" s="15">
        <f t="shared" si="4"/>
        <v>6</v>
      </c>
      <c r="H327"/>
      <c r="I327"/>
      <c r="K327" s="16"/>
      <c r="P327" s="18"/>
      <c r="R327"/>
      <c r="T327" s="18"/>
      <c r="Y327" s="3"/>
      <c r="Z327" s="16">
        <v>6</v>
      </c>
    </row>
    <row r="328" spans="1:26">
      <c r="A328">
        <v>321</v>
      </c>
      <c r="B328" s="28"/>
      <c r="C328" s="42" t="s">
        <v>341</v>
      </c>
      <c r="D328" s="17" t="s">
        <v>32</v>
      </c>
      <c r="E328" s="32">
        <v>2013</v>
      </c>
      <c r="F328" s="15">
        <f t="shared" ref="F328:F364" si="5">SUM(G328:AI328)</f>
        <v>6</v>
      </c>
      <c r="H328"/>
      <c r="I328"/>
      <c r="K328" s="16">
        <v>6</v>
      </c>
      <c r="P328" s="18"/>
      <c r="R328"/>
      <c r="T328" s="18"/>
      <c r="Y328" s="3"/>
      <c r="Z328" s="16"/>
    </row>
    <row r="329" spans="1:26">
      <c r="A329">
        <v>322</v>
      </c>
      <c r="B329" s="28"/>
      <c r="C329" s="22" t="s">
        <v>342</v>
      </c>
      <c r="D329" s="20" t="s">
        <v>46</v>
      </c>
      <c r="E329" s="32"/>
      <c r="F329" s="15">
        <f t="shared" si="5"/>
        <v>6</v>
      </c>
      <c r="G329" s="16">
        <v>6</v>
      </c>
      <c r="H329" s="33"/>
      <c r="I329"/>
      <c r="K329" s="16"/>
      <c r="P329" s="18"/>
      <c r="R329"/>
      <c r="T329" s="18"/>
      <c r="Y329" s="3"/>
      <c r="Z329" s="16"/>
    </row>
    <row r="330" spans="1:26">
      <c r="A330">
        <v>323</v>
      </c>
      <c r="B330" s="28"/>
      <c r="C330" s="49" t="s">
        <v>344</v>
      </c>
      <c r="D330" s="20" t="s">
        <v>107</v>
      </c>
      <c r="E330" s="41">
        <v>1949</v>
      </c>
      <c r="F330" s="15">
        <f t="shared" si="5"/>
        <v>6</v>
      </c>
      <c r="H330"/>
      <c r="I330"/>
      <c r="K330" s="16"/>
      <c r="P330" s="18"/>
      <c r="Q330">
        <v>6</v>
      </c>
      <c r="R330"/>
      <c r="T330" s="18"/>
      <c r="Y330" s="3"/>
      <c r="Z330" s="16"/>
    </row>
    <row r="331" spans="1:26">
      <c r="A331">
        <v>324</v>
      </c>
      <c r="B331" s="28"/>
      <c r="C331" s="51" t="s">
        <v>226</v>
      </c>
      <c r="D331" s="20" t="s">
        <v>98</v>
      </c>
      <c r="E331" s="32">
        <v>1972</v>
      </c>
      <c r="F331" s="15">
        <f t="shared" si="5"/>
        <v>6</v>
      </c>
      <c r="H331"/>
      <c r="I331"/>
      <c r="K331" s="16"/>
      <c r="P331" s="18"/>
      <c r="R331"/>
      <c r="T331" s="18"/>
      <c r="U331">
        <v>6</v>
      </c>
      <c r="Y331" s="3"/>
      <c r="Z331" s="16"/>
    </row>
    <row r="332" spans="1:26">
      <c r="A332">
        <v>325</v>
      </c>
      <c r="B332" s="28"/>
      <c r="C332" s="49" t="s">
        <v>345</v>
      </c>
      <c r="D332" s="20" t="s">
        <v>77</v>
      </c>
      <c r="E332" s="32">
        <v>1955</v>
      </c>
      <c r="F332" s="15">
        <f t="shared" si="5"/>
        <v>6</v>
      </c>
      <c r="H332"/>
      <c r="I332"/>
      <c r="K332" s="16"/>
      <c r="Q332" s="16">
        <v>6</v>
      </c>
      <c r="R332"/>
      <c r="T332" s="18"/>
      <c r="Y332" s="3"/>
      <c r="Z332" s="16"/>
    </row>
    <row r="333" spans="1:26">
      <c r="A333">
        <v>326</v>
      </c>
      <c r="B333" s="28"/>
      <c r="C333" s="42" t="s">
        <v>346</v>
      </c>
      <c r="D333" s="17" t="s">
        <v>32</v>
      </c>
      <c r="E333" s="32">
        <v>1977</v>
      </c>
      <c r="F333" s="15">
        <f t="shared" si="5"/>
        <v>5</v>
      </c>
      <c r="H333"/>
      <c r="I333"/>
      <c r="K333" s="16">
        <v>5</v>
      </c>
      <c r="P333" s="18"/>
      <c r="R333"/>
      <c r="T333" s="18"/>
      <c r="Y333" s="3"/>
      <c r="Z333" s="16"/>
    </row>
    <row r="334" spans="1:26">
      <c r="A334">
        <v>327</v>
      </c>
      <c r="B334" s="28"/>
      <c r="C334" s="51" t="s">
        <v>885</v>
      </c>
      <c r="D334" s="20" t="s">
        <v>26</v>
      </c>
      <c r="E334" s="41"/>
      <c r="F334" s="15">
        <f t="shared" si="5"/>
        <v>5</v>
      </c>
      <c r="H334"/>
      <c r="I334"/>
      <c r="K334" s="16"/>
      <c r="P334" s="18"/>
      <c r="R334"/>
      <c r="T334" s="18"/>
      <c r="U334">
        <v>5</v>
      </c>
      <c r="Y334" s="3"/>
      <c r="Z334" s="16"/>
    </row>
    <row r="335" spans="1:26">
      <c r="A335">
        <v>328</v>
      </c>
      <c r="B335" s="28"/>
      <c r="C335" s="49" t="s">
        <v>976</v>
      </c>
      <c r="D335" s="20" t="s">
        <v>46</v>
      </c>
      <c r="E335" s="32"/>
      <c r="F335" s="15">
        <f t="shared" si="5"/>
        <v>5</v>
      </c>
      <c r="H335"/>
      <c r="I335"/>
      <c r="K335" s="16"/>
      <c r="P335" s="18"/>
      <c r="R335"/>
      <c r="T335" s="18"/>
      <c r="Y335" s="3"/>
      <c r="Z335" s="16">
        <v>5</v>
      </c>
    </row>
    <row r="336" spans="1:26">
      <c r="A336">
        <v>329</v>
      </c>
      <c r="B336" s="28"/>
      <c r="C336" s="22" t="s">
        <v>349</v>
      </c>
      <c r="D336" s="20" t="s">
        <v>46</v>
      </c>
      <c r="E336" s="32"/>
      <c r="F336" s="15">
        <f t="shared" si="5"/>
        <v>5</v>
      </c>
      <c r="G336" s="16">
        <v>5</v>
      </c>
      <c r="H336"/>
      <c r="I336"/>
      <c r="K336" s="16"/>
      <c r="P336" s="18"/>
      <c r="R336"/>
      <c r="T336" s="18"/>
      <c r="Y336" s="3"/>
      <c r="Z336" s="16"/>
    </row>
    <row r="337" spans="1:26">
      <c r="A337">
        <v>330</v>
      </c>
      <c r="B337" s="28"/>
      <c r="C337" s="22" t="s">
        <v>350</v>
      </c>
      <c r="D337" s="23" t="s">
        <v>121</v>
      </c>
      <c r="E337" s="32"/>
      <c r="F337" s="15">
        <f t="shared" si="5"/>
        <v>5</v>
      </c>
      <c r="G337" s="24">
        <v>5</v>
      </c>
      <c r="J337" s="3"/>
      <c r="K337" s="24"/>
      <c r="L337" s="3"/>
      <c r="M337" s="3"/>
      <c r="N337" s="3"/>
      <c r="O337" s="3"/>
      <c r="P337" s="18"/>
      <c r="Q337" s="2"/>
      <c r="S337" s="3"/>
      <c r="T337" s="18"/>
      <c r="Y337" s="3"/>
      <c r="Z337" s="16"/>
    </row>
    <row r="338" spans="1:26">
      <c r="A338">
        <v>331</v>
      </c>
      <c r="B338" s="28"/>
      <c r="C338" s="51" t="s">
        <v>899</v>
      </c>
      <c r="D338" s="20" t="s">
        <v>67</v>
      </c>
      <c r="E338" s="32">
        <v>1936</v>
      </c>
      <c r="F338" s="15">
        <f t="shared" si="5"/>
        <v>5</v>
      </c>
      <c r="H338"/>
      <c r="I338"/>
      <c r="K338" s="16"/>
      <c r="P338" s="18"/>
      <c r="R338"/>
      <c r="T338" s="18"/>
      <c r="U338">
        <v>3</v>
      </c>
      <c r="Y338" s="3"/>
      <c r="Z338" s="16">
        <v>2</v>
      </c>
    </row>
    <row r="339" spans="1:26">
      <c r="A339">
        <v>332</v>
      </c>
      <c r="B339" s="28"/>
      <c r="C339" s="49" t="s">
        <v>351</v>
      </c>
      <c r="D339" s="20" t="s">
        <v>32</v>
      </c>
      <c r="E339" s="32">
        <v>2007</v>
      </c>
      <c r="F339" s="15">
        <f t="shared" si="5"/>
        <v>5</v>
      </c>
      <c r="H339"/>
      <c r="I339"/>
      <c r="K339" s="16"/>
      <c r="P339" s="18"/>
      <c r="Q339">
        <v>5</v>
      </c>
      <c r="R339"/>
      <c r="T339" s="18"/>
      <c r="Y339" s="3"/>
      <c r="Z339" s="16"/>
    </row>
    <row r="340" spans="1:26">
      <c r="A340">
        <v>333</v>
      </c>
      <c r="B340" s="28"/>
      <c r="C340" s="22" t="s">
        <v>352</v>
      </c>
      <c r="D340" s="20" t="s">
        <v>46</v>
      </c>
      <c r="E340" s="32"/>
      <c r="F340" s="15">
        <f t="shared" si="5"/>
        <v>4</v>
      </c>
      <c r="G340" s="16">
        <v>4</v>
      </c>
      <c r="H340"/>
      <c r="I340"/>
      <c r="K340" s="16"/>
      <c r="P340" s="18"/>
      <c r="R340"/>
      <c r="T340" s="18"/>
      <c r="Y340" s="3"/>
      <c r="Z340" s="16"/>
    </row>
    <row r="341" spans="1:26">
      <c r="A341">
        <v>334</v>
      </c>
      <c r="B341" s="28"/>
      <c r="C341" s="42" t="s">
        <v>353</v>
      </c>
      <c r="D341" s="17" t="s">
        <v>32</v>
      </c>
      <c r="E341" s="32">
        <v>1964</v>
      </c>
      <c r="F341" s="15">
        <f t="shared" si="5"/>
        <v>4</v>
      </c>
      <c r="H341"/>
      <c r="I341"/>
      <c r="K341" s="16">
        <v>4</v>
      </c>
      <c r="P341" s="18"/>
      <c r="R341"/>
      <c r="T341" s="18"/>
      <c r="Y341" s="3"/>
      <c r="Z341" s="16"/>
    </row>
    <row r="342" spans="1:26">
      <c r="A342">
        <v>335</v>
      </c>
      <c r="B342" s="28"/>
      <c r="C342" s="49" t="s">
        <v>355</v>
      </c>
      <c r="D342" s="20" t="s">
        <v>145</v>
      </c>
      <c r="E342" s="32">
        <v>1932</v>
      </c>
      <c r="F342" s="15">
        <f t="shared" si="5"/>
        <v>4</v>
      </c>
      <c r="H342"/>
      <c r="I342"/>
      <c r="K342" s="16"/>
      <c r="P342" s="18"/>
      <c r="Q342">
        <v>4</v>
      </c>
      <c r="R342"/>
      <c r="T342" s="18"/>
      <c r="Y342" s="3"/>
      <c r="Z342" s="16"/>
    </row>
    <row r="343" spans="1:26">
      <c r="A343">
        <v>336</v>
      </c>
      <c r="B343" s="28"/>
      <c r="C343" s="49" t="s">
        <v>1055</v>
      </c>
      <c r="D343" s="20" t="s">
        <v>190</v>
      </c>
      <c r="E343" s="32">
        <v>1939</v>
      </c>
      <c r="F343" s="15">
        <f t="shared" si="5"/>
        <v>4</v>
      </c>
      <c r="H343"/>
      <c r="I343"/>
      <c r="K343" s="16"/>
      <c r="P343" s="18"/>
      <c r="R343"/>
      <c r="T343" s="18"/>
      <c r="Y343" s="3"/>
      <c r="Z343" s="16">
        <v>4</v>
      </c>
    </row>
    <row r="344" spans="1:26">
      <c r="A344">
        <v>337</v>
      </c>
      <c r="B344" s="28"/>
      <c r="C344" s="51" t="s">
        <v>886</v>
      </c>
      <c r="D344" s="20" t="s">
        <v>32</v>
      </c>
      <c r="E344" s="41">
        <v>2006</v>
      </c>
      <c r="F344" s="15">
        <f t="shared" si="5"/>
        <v>4</v>
      </c>
      <c r="H344"/>
      <c r="I344"/>
      <c r="K344" s="16"/>
      <c r="P344" s="18"/>
      <c r="R344"/>
      <c r="T344" s="18"/>
      <c r="U344">
        <v>4</v>
      </c>
      <c r="Y344" s="3"/>
      <c r="Z344" s="16"/>
    </row>
    <row r="345" spans="1:26">
      <c r="A345">
        <v>338</v>
      </c>
      <c r="B345" s="28"/>
      <c r="C345" s="22" t="s">
        <v>357</v>
      </c>
      <c r="D345" s="20" t="s">
        <v>145</v>
      </c>
      <c r="E345" s="32">
        <v>1997</v>
      </c>
      <c r="F345" s="15">
        <f t="shared" si="5"/>
        <v>4</v>
      </c>
      <c r="G345" s="16">
        <v>4</v>
      </c>
      <c r="H345"/>
      <c r="I345"/>
      <c r="K345" s="16"/>
      <c r="P345" s="18"/>
      <c r="R345"/>
      <c r="T345" s="18"/>
      <c r="Y345" s="3"/>
      <c r="Z345" s="16"/>
    </row>
    <row r="346" spans="1:26">
      <c r="A346">
        <v>339</v>
      </c>
      <c r="B346" s="28"/>
      <c r="C346" s="49" t="s">
        <v>978</v>
      </c>
      <c r="D346" s="20" t="s">
        <v>107</v>
      </c>
      <c r="E346" s="32">
        <v>1969</v>
      </c>
      <c r="F346" s="15">
        <f t="shared" si="5"/>
        <v>4</v>
      </c>
      <c r="H346"/>
      <c r="I346"/>
      <c r="K346" s="16"/>
      <c r="P346" s="18"/>
      <c r="R346"/>
      <c r="T346" s="18"/>
      <c r="Y346" s="3"/>
      <c r="Z346" s="16">
        <v>4</v>
      </c>
    </row>
    <row r="347" spans="1:26">
      <c r="A347">
        <v>340</v>
      </c>
      <c r="B347" s="28"/>
      <c r="C347" s="117" t="s">
        <v>981</v>
      </c>
      <c r="D347" s="20" t="s">
        <v>113</v>
      </c>
      <c r="E347" s="32"/>
      <c r="F347" s="15">
        <f t="shared" si="5"/>
        <v>3</v>
      </c>
      <c r="H347"/>
      <c r="I347"/>
      <c r="K347" s="16"/>
      <c r="P347" s="18"/>
      <c r="R347"/>
      <c r="T347" s="18"/>
      <c r="Y347" s="3"/>
      <c r="Z347" s="16">
        <v>3</v>
      </c>
    </row>
    <row r="348" spans="1:26">
      <c r="A348">
        <v>341</v>
      </c>
      <c r="B348" s="28"/>
      <c r="C348" s="22" t="s">
        <v>359</v>
      </c>
      <c r="D348" t="s">
        <v>118</v>
      </c>
      <c r="E348" s="41">
        <v>2008</v>
      </c>
      <c r="F348" s="15">
        <f t="shared" si="5"/>
        <v>3</v>
      </c>
      <c r="G348" s="16">
        <v>3</v>
      </c>
      <c r="H348"/>
      <c r="I348"/>
      <c r="K348" s="16"/>
      <c r="P348" s="18"/>
      <c r="R348"/>
      <c r="T348" s="18"/>
      <c r="Y348" s="3"/>
      <c r="Z348" s="16"/>
    </row>
    <row r="349" spans="1:26">
      <c r="A349">
        <v>342</v>
      </c>
      <c r="B349" s="28"/>
      <c r="C349" s="49" t="s">
        <v>1035</v>
      </c>
      <c r="D349" s="20" t="s">
        <v>56</v>
      </c>
      <c r="E349" s="32">
        <v>1947</v>
      </c>
      <c r="F349" s="15">
        <f t="shared" si="5"/>
        <v>3</v>
      </c>
      <c r="H349"/>
      <c r="I349"/>
      <c r="K349" s="16"/>
      <c r="P349" s="18"/>
      <c r="R349"/>
      <c r="T349" s="18"/>
      <c r="Y349" s="3"/>
      <c r="Z349" s="16">
        <v>3</v>
      </c>
    </row>
    <row r="350" spans="1:26">
      <c r="A350">
        <v>343</v>
      </c>
      <c r="B350" s="28"/>
      <c r="C350" s="22" t="s">
        <v>360</v>
      </c>
      <c r="D350" s="21" t="s">
        <v>46</v>
      </c>
      <c r="E350" s="32"/>
      <c r="F350" s="15">
        <f t="shared" si="5"/>
        <v>3</v>
      </c>
      <c r="G350" s="24">
        <v>3</v>
      </c>
      <c r="H350" s="25"/>
      <c r="I350" s="25"/>
      <c r="J350" s="25"/>
      <c r="K350" s="24"/>
      <c r="L350" s="25"/>
      <c r="M350" s="25"/>
      <c r="N350" s="25"/>
      <c r="O350" s="25"/>
      <c r="P350" s="27"/>
      <c r="Q350" s="23"/>
      <c r="R350" s="25"/>
      <c r="S350" s="25"/>
      <c r="T350" s="27"/>
      <c r="Y350" s="3"/>
      <c r="Z350" s="16"/>
    </row>
    <row r="351" spans="1:26">
      <c r="A351">
        <v>344</v>
      </c>
      <c r="B351" s="28"/>
      <c r="C351" s="42" t="s">
        <v>361</v>
      </c>
      <c r="D351" s="20" t="s">
        <v>49</v>
      </c>
      <c r="E351" s="32">
        <v>2001</v>
      </c>
      <c r="F351" s="15">
        <f t="shared" si="5"/>
        <v>2</v>
      </c>
      <c r="H351"/>
      <c r="I351"/>
      <c r="K351" s="16">
        <v>2</v>
      </c>
      <c r="P351" s="18"/>
      <c r="R351"/>
      <c r="T351" s="18"/>
      <c r="Y351" s="3"/>
      <c r="Z351" s="16"/>
    </row>
    <row r="352" spans="1:26">
      <c r="A352">
        <v>345</v>
      </c>
      <c r="B352" s="28"/>
      <c r="C352" s="117" t="s">
        <v>983</v>
      </c>
      <c r="D352" s="20" t="s">
        <v>113</v>
      </c>
      <c r="E352" s="43"/>
      <c r="F352" s="15">
        <f t="shared" si="5"/>
        <v>2</v>
      </c>
      <c r="H352"/>
      <c r="I352"/>
      <c r="K352" s="16"/>
      <c r="P352" s="18"/>
      <c r="R352"/>
      <c r="T352" s="18"/>
      <c r="Y352" s="3"/>
      <c r="Z352" s="16">
        <v>2</v>
      </c>
    </row>
    <row r="353" spans="1:26">
      <c r="A353">
        <v>346</v>
      </c>
      <c r="B353" s="28"/>
      <c r="C353" s="49" t="s">
        <v>362</v>
      </c>
      <c r="D353" s="20" t="s">
        <v>149</v>
      </c>
      <c r="E353" s="32"/>
      <c r="F353" s="15">
        <f t="shared" si="5"/>
        <v>2</v>
      </c>
      <c r="H353"/>
      <c r="I353"/>
      <c r="K353" s="16"/>
      <c r="P353" s="18"/>
      <c r="Q353">
        <v>2</v>
      </c>
      <c r="R353"/>
      <c r="T353" s="18"/>
      <c r="Y353" s="3"/>
      <c r="Z353" s="16"/>
    </row>
    <row r="354" spans="1:26">
      <c r="A354">
        <v>347</v>
      </c>
      <c r="B354" s="28"/>
      <c r="C354" s="51" t="s">
        <v>896</v>
      </c>
      <c r="D354" s="20" t="s">
        <v>32</v>
      </c>
      <c r="E354" s="32">
        <v>2005</v>
      </c>
      <c r="F354" s="15">
        <f t="shared" si="5"/>
        <v>2</v>
      </c>
      <c r="H354"/>
      <c r="I354"/>
      <c r="K354" s="16"/>
      <c r="P354" s="18"/>
      <c r="R354"/>
      <c r="T354" s="18"/>
      <c r="U354">
        <v>2</v>
      </c>
      <c r="Y354" s="3"/>
      <c r="Z354" s="16"/>
    </row>
    <row r="355" spans="1:26">
      <c r="A355">
        <v>348</v>
      </c>
      <c r="B355" s="28"/>
      <c r="C355" s="49" t="s">
        <v>363</v>
      </c>
      <c r="D355" s="20" t="s">
        <v>46</v>
      </c>
      <c r="E355" s="41">
        <v>2014</v>
      </c>
      <c r="F355" s="15">
        <f t="shared" si="5"/>
        <v>2</v>
      </c>
      <c r="H355"/>
      <c r="I355"/>
      <c r="K355" s="16"/>
      <c r="P355" s="18"/>
      <c r="Q355">
        <v>2</v>
      </c>
      <c r="R355"/>
      <c r="T355" s="18"/>
      <c r="Y355" s="3"/>
      <c r="Z355" s="16"/>
    </row>
    <row r="356" spans="1:26">
      <c r="A356">
        <v>349</v>
      </c>
      <c r="B356" s="28"/>
      <c r="C356" s="49" t="s">
        <v>1038</v>
      </c>
      <c r="D356" s="20" t="s">
        <v>46</v>
      </c>
      <c r="E356" s="32"/>
      <c r="F356" s="15">
        <f t="shared" si="5"/>
        <v>2</v>
      </c>
      <c r="H356"/>
      <c r="I356"/>
      <c r="K356" s="16"/>
      <c r="P356" s="18"/>
      <c r="R356"/>
      <c r="T356" s="18"/>
      <c r="Y356" s="3"/>
      <c r="Z356" s="16">
        <v>2</v>
      </c>
    </row>
    <row r="357" spans="1:26">
      <c r="A357">
        <v>350</v>
      </c>
      <c r="B357" s="28"/>
      <c r="C357" s="22" t="s">
        <v>365</v>
      </c>
      <c r="D357" s="23" t="s">
        <v>46</v>
      </c>
      <c r="E357" s="32"/>
      <c r="F357" s="15">
        <f t="shared" si="5"/>
        <v>2</v>
      </c>
      <c r="G357" s="24">
        <v>2</v>
      </c>
      <c r="J357" s="3"/>
      <c r="K357" s="40"/>
      <c r="L357" s="3"/>
      <c r="M357" s="3"/>
      <c r="N357" s="3"/>
      <c r="O357" s="3"/>
      <c r="P357" s="18"/>
      <c r="Q357" s="2"/>
      <c r="S357" s="3"/>
      <c r="T357" s="18"/>
      <c r="Y357" s="3"/>
      <c r="Z357" s="16"/>
    </row>
    <row r="358" spans="1:26">
      <c r="A358">
        <v>351</v>
      </c>
      <c r="B358" s="28"/>
      <c r="C358" s="22" t="s">
        <v>366</v>
      </c>
      <c r="D358" s="23" t="s">
        <v>46</v>
      </c>
      <c r="E358" s="32"/>
      <c r="F358" s="15">
        <f t="shared" si="5"/>
        <v>2</v>
      </c>
      <c r="G358" s="24">
        <v>2</v>
      </c>
      <c r="J358" s="3"/>
      <c r="K358" s="40"/>
      <c r="L358" s="3"/>
      <c r="M358" s="3"/>
      <c r="N358" s="3"/>
      <c r="O358" s="3"/>
      <c r="P358" s="18"/>
      <c r="Q358" s="2"/>
      <c r="S358" s="3"/>
      <c r="T358" s="18"/>
      <c r="Y358" s="3"/>
      <c r="Z358" s="16"/>
    </row>
    <row r="359" spans="1:26">
      <c r="A359">
        <v>352</v>
      </c>
      <c r="B359" s="28"/>
      <c r="C359" s="22" t="s">
        <v>367</v>
      </c>
      <c r="D359" s="20" t="s">
        <v>46</v>
      </c>
      <c r="E359" s="32"/>
      <c r="F359" s="15">
        <f t="shared" si="5"/>
        <v>2</v>
      </c>
      <c r="G359" s="16">
        <v>2</v>
      </c>
      <c r="H359"/>
      <c r="I359"/>
      <c r="K359" s="16"/>
      <c r="P359" s="18"/>
      <c r="R359"/>
      <c r="T359" s="18"/>
      <c r="Y359" s="3"/>
      <c r="Z359" s="16"/>
    </row>
    <row r="360" spans="1:26">
      <c r="A360">
        <v>353</v>
      </c>
      <c r="B360" s="28"/>
      <c r="C360" s="42" t="s">
        <v>368</v>
      </c>
      <c r="D360" s="17" t="s">
        <v>46</v>
      </c>
      <c r="E360" s="32">
        <v>2012</v>
      </c>
      <c r="F360" s="15">
        <f t="shared" si="5"/>
        <v>1</v>
      </c>
      <c r="H360"/>
      <c r="I360"/>
      <c r="K360" s="16">
        <v>1</v>
      </c>
      <c r="P360" s="18"/>
      <c r="R360"/>
      <c r="T360" s="18"/>
      <c r="Y360" s="3"/>
      <c r="Z360" s="16"/>
    </row>
    <row r="361" spans="1:26">
      <c r="A361">
        <v>354</v>
      </c>
      <c r="B361" s="28"/>
      <c r="C361" s="49" t="s">
        <v>986</v>
      </c>
      <c r="D361" s="20" t="s">
        <v>93</v>
      </c>
      <c r="E361" s="32">
        <v>1979</v>
      </c>
      <c r="F361" s="15">
        <f t="shared" si="5"/>
        <v>1</v>
      </c>
      <c r="H361"/>
      <c r="I361"/>
      <c r="K361" s="16"/>
      <c r="P361" s="18"/>
      <c r="R361"/>
      <c r="T361" s="18"/>
      <c r="Y361" s="3"/>
      <c r="Z361" s="16">
        <v>1</v>
      </c>
    </row>
    <row r="362" spans="1:26">
      <c r="A362">
        <v>355</v>
      </c>
      <c r="B362" s="28"/>
      <c r="C362" s="49" t="s">
        <v>369</v>
      </c>
      <c r="D362" s="20" t="s">
        <v>46</v>
      </c>
      <c r="E362" s="32"/>
      <c r="F362" s="15">
        <f t="shared" si="5"/>
        <v>1</v>
      </c>
      <c r="H362"/>
      <c r="I362"/>
      <c r="K362" s="16"/>
      <c r="P362" s="18"/>
      <c r="Q362">
        <v>1</v>
      </c>
      <c r="R362"/>
      <c r="T362" s="18"/>
      <c r="Y362" s="3"/>
      <c r="Z362" s="16"/>
    </row>
    <row r="363" spans="1:26">
      <c r="A363">
        <v>356</v>
      </c>
      <c r="B363" s="28"/>
      <c r="C363" s="51" t="s">
        <v>887</v>
      </c>
      <c r="D363" s="20" t="s">
        <v>67</v>
      </c>
      <c r="E363" s="41">
        <v>2013</v>
      </c>
      <c r="F363" s="15">
        <f t="shared" si="5"/>
        <v>1</v>
      </c>
      <c r="H363"/>
      <c r="I363"/>
      <c r="K363" s="16"/>
      <c r="P363" s="18"/>
      <c r="R363"/>
      <c r="T363" s="18"/>
      <c r="U363">
        <v>1</v>
      </c>
      <c r="Y363" s="3"/>
      <c r="Z363" s="16"/>
    </row>
    <row r="364" spans="1:26">
      <c r="A364">
        <v>357</v>
      </c>
      <c r="B364" s="28"/>
      <c r="C364" s="22" t="s">
        <v>370</v>
      </c>
      <c r="D364" s="20" t="s">
        <v>81</v>
      </c>
      <c r="E364" s="32"/>
      <c r="F364" s="15">
        <f t="shared" si="5"/>
        <v>1</v>
      </c>
      <c r="G364" s="16">
        <v>1</v>
      </c>
      <c r="H364" s="33"/>
      <c r="I364"/>
      <c r="K364" s="16"/>
      <c r="P364" s="18"/>
      <c r="R364"/>
      <c r="T364" s="18"/>
      <c r="Y364" s="3"/>
      <c r="Z364" s="16"/>
    </row>
    <row r="365" spans="1:26">
      <c r="A365">
        <v>358</v>
      </c>
      <c r="B365" s="28"/>
      <c r="C365" s="52"/>
      <c r="D365" s="52"/>
      <c r="E365" s="32"/>
      <c r="F365" s="53">
        <f t="shared" ref="F365:F391" si="6">SUM(G365:AI365)</f>
        <v>0</v>
      </c>
      <c r="J365" s="3"/>
      <c r="K365" s="3"/>
      <c r="L365" s="16"/>
      <c r="M365" s="3"/>
      <c r="N365" s="3"/>
      <c r="O365" s="3"/>
      <c r="P365" s="3"/>
      <c r="Q365" s="3"/>
      <c r="S365" s="3"/>
      <c r="T365" s="3"/>
    </row>
    <row r="366" spans="1:26">
      <c r="A366">
        <v>359</v>
      </c>
      <c r="B366" s="28"/>
      <c r="C366" s="52"/>
      <c r="D366" s="52"/>
      <c r="E366" s="32"/>
      <c r="F366" s="53">
        <f t="shared" si="6"/>
        <v>0</v>
      </c>
      <c r="J366" s="3"/>
      <c r="K366" s="3"/>
      <c r="L366" s="16"/>
      <c r="M366" s="3"/>
      <c r="N366" s="3"/>
      <c r="O366" s="3"/>
      <c r="P366" s="3"/>
      <c r="Q366" s="3"/>
      <c r="S366" s="3"/>
      <c r="T366" s="3"/>
    </row>
    <row r="367" spans="1:26">
      <c r="A367">
        <v>360</v>
      </c>
      <c r="B367" s="28"/>
      <c r="C367" s="52"/>
      <c r="D367" s="52"/>
      <c r="E367" s="32"/>
      <c r="F367" s="53">
        <f t="shared" si="6"/>
        <v>0</v>
      </c>
      <c r="J367" s="3"/>
      <c r="K367" s="3"/>
      <c r="L367" s="16"/>
      <c r="M367" s="3"/>
      <c r="N367" s="3"/>
      <c r="O367" s="3"/>
      <c r="P367" s="3"/>
      <c r="Q367" s="3"/>
      <c r="S367" s="3"/>
      <c r="T367" s="3"/>
    </row>
    <row r="368" spans="1:26">
      <c r="A368">
        <v>361</v>
      </c>
      <c r="B368" s="28"/>
      <c r="C368" s="52"/>
      <c r="D368" s="52"/>
      <c r="E368" s="32"/>
      <c r="F368" s="53">
        <f t="shared" si="6"/>
        <v>0</v>
      </c>
      <c r="J368" s="3"/>
      <c r="K368" s="3"/>
      <c r="L368" s="16"/>
      <c r="M368" s="3"/>
      <c r="N368" s="3"/>
      <c r="O368" s="3"/>
      <c r="P368" s="3"/>
      <c r="Q368" s="3"/>
      <c r="S368" s="3"/>
      <c r="T368" s="3"/>
    </row>
    <row r="369" spans="1:20">
      <c r="A369">
        <v>362</v>
      </c>
      <c r="B369" s="28"/>
      <c r="C369" s="34"/>
      <c r="D369" s="34"/>
      <c r="E369" s="32"/>
      <c r="F369" s="53">
        <f t="shared" si="6"/>
        <v>0</v>
      </c>
      <c r="G369" s="24"/>
      <c r="H369" s="23"/>
      <c r="I369" s="23"/>
      <c r="J369" s="25"/>
      <c r="K369" s="25"/>
      <c r="L369" s="24"/>
      <c r="M369" s="23"/>
      <c r="N369" s="23"/>
      <c r="O369" s="23"/>
      <c r="P369" s="25"/>
      <c r="Q369" s="25"/>
      <c r="R369" s="23"/>
      <c r="S369" s="25"/>
      <c r="T369" s="23"/>
    </row>
    <row r="370" spans="1:20">
      <c r="A370">
        <v>363</v>
      </c>
      <c r="B370" s="28"/>
      <c r="C370" s="52"/>
      <c r="D370" s="52"/>
      <c r="E370" s="43"/>
      <c r="F370" s="53">
        <f t="shared" si="6"/>
        <v>0</v>
      </c>
      <c r="J370" s="3"/>
      <c r="K370" s="3"/>
      <c r="L370" s="16"/>
      <c r="M370" s="3"/>
      <c r="N370" s="3"/>
      <c r="O370" s="3"/>
      <c r="P370" s="3"/>
      <c r="Q370" s="3"/>
      <c r="S370" s="3"/>
      <c r="T370" s="3"/>
    </row>
    <row r="371" spans="1:20">
      <c r="A371">
        <v>364</v>
      </c>
      <c r="B371" s="28"/>
      <c r="C371" s="52"/>
      <c r="D371" s="52"/>
      <c r="E371" s="32"/>
      <c r="F371" s="53">
        <f t="shared" si="6"/>
        <v>0</v>
      </c>
      <c r="J371" s="3"/>
      <c r="K371" s="3"/>
      <c r="L371" s="16"/>
      <c r="M371" s="3"/>
      <c r="N371" s="3"/>
      <c r="O371" s="3"/>
      <c r="P371" s="3"/>
      <c r="Q371" s="3"/>
      <c r="S371" s="3"/>
      <c r="T371" s="3"/>
    </row>
    <row r="372" spans="1:20">
      <c r="A372">
        <v>365</v>
      </c>
      <c r="B372" s="28"/>
      <c r="C372" s="52"/>
      <c r="D372" s="52"/>
      <c r="E372" s="32"/>
      <c r="F372" s="53">
        <f t="shared" si="6"/>
        <v>0</v>
      </c>
      <c r="J372" s="3"/>
      <c r="K372" s="3"/>
      <c r="L372" s="16"/>
      <c r="M372" s="3"/>
      <c r="N372" s="3"/>
      <c r="O372" s="3"/>
      <c r="P372" s="3"/>
      <c r="Q372" s="3"/>
      <c r="S372" s="3"/>
      <c r="T372" s="3"/>
    </row>
    <row r="373" spans="1:20">
      <c r="A373">
        <v>366</v>
      </c>
      <c r="B373" s="28"/>
      <c r="C373" s="52"/>
      <c r="D373" s="52"/>
      <c r="E373" s="32"/>
      <c r="F373" s="53">
        <f t="shared" si="6"/>
        <v>0</v>
      </c>
      <c r="J373" s="3"/>
      <c r="K373" s="3"/>
      <c r="L373" s="16"/>
      <c r="M373" s="3"/>
      <c r="N373" s="3"/>
      <c r="O373" s="3"/>
      <c r="P373" s="3"/>
      <c r="Q373" s="3"/>
      <c r="S373" s="3"/>
      <c r="T373" s="3"/>
    </row>
    <row r="374" spans="1:20">
      <c r="A374">
        <v>367</v>
      </c>
      <c r="B374" s="28"/>
      <c r="C374" s="52"/>
      <c r="D374" s="52"/>
      <c r="E374" s="32"/>
      <c r="F374" s="53">
        <f t="shared" si="6"/>
        <v>0</v>
      </c>
      <c r="J374" s="3"/>
      <c r="K374" s="3"/>
      <c r="L374" s="16"/>
      <c r="M374" s="3"/>
      <c r="N374" s="3"/>
      <c r="O374" s="3"/>
      <c r="P374" s="3"/>
      <c r="Q374" s="3"/>
      <c r="S374" s="3"/>
      <c r="T374" s="3"/>
    </row>
    <row r="375" spans="1:20">
      <c r="A375">
        <v>368</v>
      </c>
      <c r="B375" s="28"/>
      <c r="C375" s="34"/>
      <c r="D375" s="52"/>
      <c r="E375" s="32"/>
      <c r="F375" s="53">
        <f t="shared" si="6"/>
        <v>0</v>
      </c>
      <c r="G375" s="24"/>
      <c r="H375" s="23"/>
      <c r="I375" s="23"/>
      <c r="J375" s="25"/>
      <c r="K375" s="25"/>
      <c r="L375" s="24"/>
      <c r="M375" s="23"/>
      <c r="N375" s="23"/>
      <c r="O375" s="23"/>
      <c r="P375" s="25"/>
      <c r="Q375" s="25"/>
      <c r="R375" s="23"/>
      <c r="S375" s="25"/>
      <c r="T375" s="23"/>
    </row>
    <row r="376" spans="1:20">
      <c r="A376">
        <v>369</v>
      </c>
      <c r="B376" s="28"/>
      <c r="C376" s="52"/>
      <c r="D376" s="52"/>
      <c r="E376" s="41"/>
      <c r="F376" s="53">
        <f t="shared" si="6"/>
        <v>0</v>
      </c>
      <c r="J376" s="3"/>
      <c r="K376" s="3"/>
      <c r="L376" s="16"/>
      <c r="M376" s="3"/>
      <c r="N376" s="3"/>
      <c r="O376" s="3"/>
      <c r="P376" s="3"/>
      <c r="Q376" s="3"/>
      <c r="S376" s="3"/>
      <c r="T376" s="3"/>
    </row>
    <row r="377" spans="1:20">
      <c r="A377">
        <v>370</v>
      </c>
      <c r="B377" s="28"/>
      <c r="C377" s="52"/>
      <c r="D377" s="52"/>
      <c r="E377" s="32"/>
      <c r="F377" s="53">
        <f t="shared" si="6"/>
        <v>0</v>
      </c>
      <c r="J377" s="3"/>
      <c r="K377" s="3"/>
      <c r="L377" s="16"/>
      <c r="M377" s="3"/>
      <c r="N377" s="3"/>
      <c r="O377" s="3"/>
      <c r="P377" s="3"/>
      <c r="Q377" s="3"/>
      <c r="S377" s="3"/>
      <c r="T377" s="3"/>
    </row>
    <row r="378" spans="1:20">
      <c r="A378">
        <v>371</v>
      </c>
      <c r="B378" s="28"/>
      <c r="C378" s="52"/>
      <c r="D378" s="52"/>
      <c r="E378" s="32"/>
      <c r="F378" s="53">
        <f t="shared" si="6"/>
        <v>0</v>
      </c>
      <c r="J378" s="3"/>
      <c r="K378" s="3"/>
      <c r="L378" s="16"/>
      <c r="M378" s="3"/>
      <c r="N378" s="3"/>
      <c r="O378" s="3"/>
      <c r="P378" s="3"/>
      <c r="Q378" s="3"/>
      <c r="S378" s="3"/>
      <c r="T378" s="3"/>
    </row>
    <row r="379" spans="1:20">
      <c r="A379">
        <v>372</v>
      </c>
      <c r="B379" s="28"/>
      <c r="C379" s="52"/>
      <c r="D379" s="52"/>
      <c r="E379" s="32"/>
      <c r="F379" s="53">
        <f t="shared" si="6"/>
        <v>0</v>
      </c>
      <c r="J379" s="3"/>
      <c r="K379" s="3"/>
      <c r="L379" s="16"/>
      <c r="M379" s="3"/>
      <c r="N379" s="3"/>
      <c r="O379" s="3"/>
      <c r="P379" s="3"/>
      <c r="Q379" s="3"/>
      <c r="S379" s="3"/>
      <c r="T379" s="3"/>
    </row>
    <row r="380" spans="1:20">
      <c r="A380">
        <v>373</v>
      </c>
      <c r="B380" s="28"/>
      <c r="C380" s="52"/>
      <c r="D380" s="52"/>
      <c r="E380" s="43"/>
      <c r="F380" s="53">
        <f t="shared" si="6"/>
        <v>0</v>
      </c>
      <c r="J380" s="3"/>
      <c r="K380" s="3"/>
      <c r="L380" s="16"/>
      <c r="M380" s="3"/>
      <c r="N380" s="3"/>
      <c r="O380" s="3"/>
      <c r="P380" s="3"/>
      <c r="Q380" s="3"/>
      <c r="S380" s="3"/>
      <c r="T380" s="3"/>
    </row>
    <row r="381" spans="1:20">
      <c r="A381">
        <v>374</v>
      </c>
      <c r="B381" s="28"/>
      <c r="C381" s="52"/>
      <c r="D381" s="52"/>
      <c r="E381" s="32"/>
      <c r="F381" s="53">
        <f t="shared" si="6"/>
        <v>0</v>
      </c>
      <c r="J381" s="3"/>
      <c r="K381" s="3"/>
      <c r="L381" s="16"/>
      <c r="M381" s="3"/>
      <c r="N381" s="3"/>
      <c r="O381" s="3"/>
      <c r="P381" s="3"/>
      <c r="Q381" s="3"/>
      <c r="S381" s="3"/>
      <c r="T381" s="3"/>
    </row>
    <row r="382" spans="1:20">
      <c r="A382">
        <v>375</v>
      </c>
      <c r="B382" s="28"/>
      <c r="C382" s="52"/>
      <c r="D382" s="52"/>
      <c r="E382" s="32"/>
      <c r="F382" s="53">
        <f t="shared" si="6"/>
        <v>0</v>
      </c>
      <c r="J382" s="3"/>
      <c r="K382" s="3"/>
      <c r="L382" s="16"/>
      <c r="M382" s="3"/>
      <c r="N382" s="3"/>
      <c r="O382" s="3"/>
      <c r="P382" s="3"/>
      <c r="Q382" s="3"/>
      <c r="S382" s="3"/>
      <c r="T382" s="3"/>
    </row>
    <row r="383" spans="1:20">
      <c r="A383">
        <v>376</v>
      </c>
      <c r="B383" s="28"/>
      <c r="C383" s="52"/>
      <c r="D383" s="52"/>
      <c r="E383" s="32"/>
      <c r="F383" s="53">
        <f t="shared" si="6"/>
        <v>0</v>
      </c>
      <c r="J383" s="3"/>
      <c r="K383" s="3"/>
      <c r="L383" s="16"/>
      <c r="M383" s="3"/>
      <c r="N383" s="3"/>
      <c r="O383" s="3"/>
      <c r="P383" s="3"/>
      <c r="Q383" s="3"/>
      <c r="S383" s="3"/>
      <c r="T383" s="3"/>
    </row>
    <row r="384" spans="1:20">
      <c r="A384">
        <v>377</v>
      </c>
      <c r="B384" s="28"/>
      <c r="C384" s="52"/>
      <c r="D384" s="52"/>
      <c r="E384" s="41"/>
      <c r="F384" s="53">
        <f t="shared" si="6"/>
        <v>0</v>
      </c>
      <c r="J384" s="3"/>
      <c r="K384" s="3"/>
      <c r="L384" s="16"/>
      <c r="M384" s="3"/>
      <c r="N384" s="3"/>
      <c r="O384" s="3"/>
      <c r="P384" s="3"/>
      <c r="Q384" s="3"/>
      <c r="S384" s="3"/>
      <c r="T384" s="3"/>
    </row>
    <row r="385" spans="1:20">
      <c r="A385">
        <v>378</v>
      </c>
      <c r="B385" s="28"/>
      <c r="C385" s="52"/>
      <c r="D385" s="52"/>
      <c r="E385" s="41"/>
      <c r="F385" s="53">
        <f t="shared" si="6"/>
        <v>0</v>
      </c>
      <c r="J385" s="3"/>
      <c r="K385" s="3"/>
      <c r="L385" s="16"/>
      <c r="M385" s="3"/>
      <c r="N385" s="3"/>
      <c r="O385" s="3"/>
      <c r="P385" s="3"/>
      <c r="Q385" s="3"/>
      <c r="S385" s="3"/>
      <c r="T385" s="3"/>
    </row>
    <row r="386" spans="1:20">
      <c r="A386">
        <v>379</v>
      </c>
      <c r="B386" s="28"/>
      <c r="C386" s="52"/>
      <c r="D386" s="52"/>
      <c r="E386" s="32"/>
      <c r="F386" s="53">
        <f t="shared" si="6"/>
        <v>0</v>
      </c>
      <c r="J386" s="3"/>
      <c r="K386" s="3"/>
      <c r="L386" s="16"/>
      <c r="M386" s="3"/>
      <c r="N386" s="3"/>
      <c r="O386" s="3"/>
      <c r="P386" s="3"/>
      <c r="Q386" s="3"/>
      <c r="S386" s="3"/>
      <c r="T386" s="3"/>
    </row>
    <row r="387" spans="1:20">
      <c r="A387">
        <v>380</v>
      </c>
      <c r="B387" s="28"/>
      <c r="C387" s="52"/>
      <c r="D387" s="52"/>
      <c r="E387" s="32"/>
      <c r="F387" s="53">
        <f t="shared" si="6"/>
        <v>0</v>
      </c>
      <c r="J387" s="3"/>
      <c r="K387" s="3"/>
      <c r="L387" s="16"/>
      <c r="M387" s="3"/>
      <c r="N387" s="3"/>
      <c r="O387" s="3"/>
      <c r="P387" s="3"/>
      <c r="Q387" s="3"/>
      <c r="S387" s="3"/>
      <c r="T387" s="3"/>
    </row>
    <row r="388" spans="1:20">
      <c r="A388">
        <v>381</v>
      </c>
      <c r="B388" s="28"/>
      <c r="C388" s="52"/>
      <c r="D388" s="52"/>
      <c r="E388" s="32"/>
      <c r="F388" s="53">
        <f t="shared" si="6"/>
        <v>0</v>
      </c>
      <c r="J388" s="3"/>
      <c r="K388" s="3"/>
      <c r="L388" s="16"/>
      <c r="M388" s="3"/>
      <c r="N388" s="3"/>
      <c r="O388" s="3"/>
      <c r="P388" s="3"/>
      <c r="Q388" s="3"/>
      <c r="S388" s="3"/>
      <c r="T388" s="3"/>
    </row>
    <row r="389" spans="1:20">
      <c r="A389">
        <v>382</v>
      </c>
      <c r="B389" s="28"/>
      <c r="C389" s="52"/>
      <c r="D389" s="52"/>
      <c r="E389" s="32"/>
      <c r="F389" s="53">
        <f t="shared" si="6"/>
        <v>0</v>
      </c>
      <c r="J389" s="3"/>
      <c r="K389" s="3"/>
      <c r="L389" s="16"/>
      <c r="M389" s="3"/>
      <c r="N389" s="3"/>
      <c r="O389" s="3"/>
      <c r="P389" s="3"/>
      <c r="Q389" s="3"/>
      <c r="S389" s="3"/>
      <c r="T389" s="3"/>
    </row>
    <row r="390" spans="1:20">
      <c r="A390">
        <v>383</v>
      </c>
      <c r="B390" s="28"/>
      <c r="C390" s="52"/>
      <c r="D390" s="52"/>
      <c r="E390" s="32"/>
      <c r="F390" s="53">
        <f t="shared" si="6"/>
        <v>0</v>
      </c>
      <c r="J390" s="3"/>
      <c r="K390" s="3"/>
      <c r="L390" s="16"/>
      <c r="M390" s="3"/>
      <c r="N390" s="3"/>
      <c r="O390" s="3"/>
      <c r="P390" s="3"/>
      <c r="Q390" s="3"/>
      <c r="S390" s="3"/>
      <c r="T390" s="3"/>
    </row>
    <row r="391" spans="1:20">
      <c r="A391">
        <v>384</v>
      </c>
      <c r="B391" s="28"/>
      <c r="C391" s="34"/>
      <c r="D391" s="52"/>
      <c r="E391" s="32"/>
      <c r="F391" s="53">
        <f t="shared" si="6"/>
        <v>0</v>
      </c>
      <c r="G391" s="24"/>
      <c r="H391" s="23"/>
      <c r="I391" s="23"/>
      <c r="J391" s="25"/>
      <c r="K391" s="25"/>
      <c r="L391" s="24"/>
      <c r="M391" s="23"/>
      <c r="N391" s="23"/>
      <c r="O391" s="23"/>
      <c r="P391" s="25"/>
      <c r="Q391" s="25"/>
      <c r="R391" s="23"/>
      <c r="S391" s="25"/>
      <c r="T391" s="23"/>
    </row>
    <row r="392" spans="1:20">
      <c r="A392">
        <v>385</v>
      </c>
      <c r="B392" s="28"/>
      <c r="C392" s="34"/>
      <c r="D392" s="52"/>
      <c r="E392" s="32"/>
      <c r="F392" s="53">
        <f t="shared" ref="F392:F426" si="7">SUM(G392:AI392)</f>
        <v>0</v>
      </c>
      <c r="G392" s="24"/>
      <c r="H392" s="23"/>
      <c r="I392" s="23"/>
      <c r="J392" s="25"/>
      <c r="K392" s="25"/>
      <c r="L392" s="24"/>
      <c r="M392" s="23"/>
      <c r="N392" s="23"/>
      <c r="O392" s="23"/>
      <c r="P392" s="25"/>
      <c r="Q392" s="25"/>
      <c r="R392" s="23"/>
      <c r="S392" s="25"/>
      <c r="T392" s="23"/>
    </row>
    <row r="393" spans="1:20">
      <c r="A393">
        <v>386</v>
      </c>
      <c r="B393" s="28"/>
      <c r="C393" s="34"/>
      <c r="D393" s="52"/>
      <c r="E393" s="32"/>
      <c r="F393" s="53">
        <f t="shared" si="7"/>
        <v>0</v>
      </c>
      <c r="J393" s="3"/>
      <c r="K393" s="3"/>
      <c r="L393" s="16"/>
      <c r="M393" s="3"/>
      <c r="N393" s="3"/>
      <c r="O393" s="3"/>
      <c r="P393" s="3"/>
      <c r="Q393" s="3"/>
      <c r="S393" s="3"/>
      <c r="T393" s="3"/>
    </row>
    <row r="394" spans="1:20">
      <c r="A394">
        <v>387</v>
      </c>
      <c r="B394" s="28"/>
      <c r="C394" s="52"/>
      <c r="D394" s="52"/>
      <c r="E394" s="32"/>
      <c r="F394" s="53">
        <f t="shared" si="7"/>
        <v>0</v>
      </c>
      <c r="J394" s="54"/>
      <c r="K394" s="3"/>
      <c r="L394" s="16"/>
      <c r="M394" s="3"/>
      <c r="N394" s="3"/>
      <c r="O394" s="3"/>
      <c r="P394" s="3"/>
      <c r="Q394" s="3"/>
      <c r="S394" s="3"/>
      <c r="T394" s="3"/>
    </row>
    <row r="395" spans="1:20">
      <c r="A395">
        <v>388</v>
      </c>
      <c r="B395" s="28"/>
      <c r="C395" s="52"/>
      <c r="D395" s="52"/>
      <c r="E395" s="32"/>
      <c r="F395" s="53">
        <f t="shared" si="7"/>
        <v>0</v>
      </c>
      <c r="J395" s="3"/>
      <c r="K395" s="3"/>
      <c r="L395" s="16"/>
      <c r="M395" s="3"/>
      <c r="N395" s="3"/>
      <c r="O395" s="3"/>
      <c r="P395" s="3"/>
      <c r="Q395" s="3"/>
      <c r="S395" s="3"/>
      <c r="T395" s="3"/>
    </row>
    <row r="396" spans="1:20">
      <c r="A396">
        <v>389</v>
      </c>
      <c r="B396" s="28"/>
      <c r="C396" s="52"/>
      <c r="D396" s="52"/>
      <c r="E396" s="32"/>
      <c r="F396" s="53">
        <f t="shared" si="7"/>
        <v>0</v>
      </c>
      <c r="J396" s="3"/>
      <c r="K396" s="3"/>
      <c r="L396" s="16"/>
      <c r="M396" s="3"/>
      <c r="N396" s="3"/>
      <c r="O396" s="3"/>
      <c r="P396" s="3"/>
      <c r="Q396" s="3"/>
      <c r="S396" s="3"/>
      <c r="T396" s="3"/>
    </row>
    <row r="397" spans="1:20">
      <c r="A397">
        <v>390</v>
      </c>
      <c r="B397" s="28"/>
      <c r="C397" s="52"/>
      <c r="D397" s="52"/>
      <c r="E397" s="32"/>
      <c r="F397" s="53">
        <f t="shared" si="7"/>
        <v>0</v>
      </c>
      <c r="J397" s="3"/>
      <c r="K397" s="3"/>
      <c r="L397" s="16"/>
      <c r="M397" s="3"/>
      <c r="N397" s="3"/>
      <c r="O397" s="3"/>
      <c r="P397" s="3"/>
      <c r="Q397" s="3"/>
      <c r="S397" s="3"/>
      <c r="T397" s="3"/>
    </row>
    <row r="398" spans="1:20">
      <c r="A398">
        <v>391</v>
      </c>
      <c r="B398" s="28"/>
      <c r="C398" s="52"/>
      <c r="D398" s="52"/>
      <c r="E398" s="32"/>
      <c r="F398" s="53">
        <f t="shared" si="7"/>
        <v>0</v>
      </c>
      <c r="J398" s="3"/>
      <c r="K398" s="3"/>
      <c r="L398" s="16"/>
      <c r="M398" s="3"/>
      <c r="N398" s="3"/>
      <c r="O398" s="3"/>
      <c r="P398" s="3"/>
      <c r="Q398" s="3"/>
      <c r="S398" s="3"/>
      <c r="T398" s="3"/>
    </row>
    <row r="399" spans="1:20">
      <c r="A399">
        <v>392</v>
      </c>
      <c r="B399" s="28"/>
      <c r="C399" s="52"/>
      <c r="D399" s="52"/>
      <c r="E399" s="32"/>
      <c r="F399" s="53">
        <f t="shared" si="7"/>
        <v>0</v>
      </c>
      <c r="J399" s="3"/>
      <c r="K399" s="3"/>
      <c r="L399" s="16"/>
      <c r="M399" s="3"/>
      <c r="N399" s="3"/>
      <c r="O399" s="3"/>
      <c r="P399" s="3"/>
      <c r="Q399" s="3"/>
      <c r="S399" s="3"/>
      <c r="T399" s="3"/>
    </row>
    <row r="400" spans="1:20">
      <c r="A400">
        <v>393</v>
      </c>
      <c r="B400" s="28"/>
      <c r="C400" s="52"/>
      <c r="D400" s="52"/>
      <c r="E400" s="32"/>
      <c r="F400" s="53">
        <f t="shared" si="7"/>
        <v>0</v>
      </c>
      <c r="J400" s="3"/>
      <c r="K400" s="3"/>
      <c r="L400" s="16"/>
      <c r="M400" s="3"/>
      <c r="N400" s="3"/>
      <c r="O400" s="3"/>
      <c r="P400" s="3"/>
      <c r="Q400" s="3"/>
      <c r="S400" s="3"/>
      <c r="T400" s="3"/>
    </row>
    <row r="401" spans="1:20">
      <c r="A401">
        <v>394</v>
      </c>
      <c r="B401" s="28"/>
      <c r="C401" s="52"/>
      <c r="D401" s="52"/>
      <c r="E401" s="32"/>
      <c r="F401" s="53">
        <f t="shared" si="7"/>
        <v>0</v>
      </c>
      <c r="J401" s="3"/>
      <c r="K401" s="3"/>
      <c r="L401" s="16"/>
      <c r="M401" s="3"/>
      <c r="N401" s="3"/>
      <c r="O401" s="3"/>
      <c r="P401" s="3"/>
      <c r="Q401" s="3"/>
      <c r="S401" s="3"/>
      <c r="T401" s="3"/>
    </row>
    <row r="402" spans="1:20">
      <c r="A402">
        <v>395</v>
      </c>
      <c r="B402" s="28"/>
      <c r="C402" s="52"/>
      <c r="D402" s="52"/>
      <c r="E402" s="43"/>
      <c r="F402" s="53">
        <f t="shared" si="7"/>
        <v>0</v>
      </c>
      <c r="J402" s="3"/>
      <c r="K402" s="3"/>
      <c r="L402" s="16"/>
      <c r="M402" s="3"/>
      <c r="N402" s="3"/>
      <c r="O402" s="3"/>
      <c r="P402" s="3"/>
      <c r="Q402" s="3"/>
      <c r="S402" s="3"/>
      <c r="T402" s="3"/>
    </row>
    <row r="403" spans="1:20">
      <c r="A403">
        <v>396</v>
      </c>
      <c r="B403" s="28"/>
      <c r="C403" s="52"/>
      <c r="D403" s="52"/>
      <c r="E403" s="32"/>
      <c r="F403" s="53">
        <f t="shared" si="7"/>
        <v>0</v>
      </c>
      <c r="J403" s="3"/>
      <c r="K403" s="3"/>
      <c r="L403" s="16"/>
      <c r="M403" s="3"/>
      <c r="N403" s="3"/>
      <c r="O403" s="3"/>
      <c r="P403" s="3"/>
      <c r="Q403" s="3"/>
      <c r="S403" s="3"/>
      <c r="T403" s="3"/>
    </row>
    <row r="404" spans="1:20">
      <c r="A404">
        <v>397</v>
      </c>
      <c r="B404" s="28"/>
      <c r="C404" s="52"/>
      <c r="D404" s="52"/>
      <c r="E404" s="32"/>
      <c r="F404" s="53">
        <f t="shared" si="7"/>
        <v>0</v>
      </c>
      <c r="J404" s="3"/>
      <c r="K404" s="3"/>
      <c r="L404" s="16"/>
      <c r="M404" s="3"/>
      <c r="N404" s="3"/>
      <c r="O404" s="3"/>
      <c r="P404" s="3"/>
      <c r="Q404" s="3"/>
      <c r="S404" s="3"/>
      <c r="T404" s="3"/>
    </row>
    <row r="405" spans="1:20">
      <c r="A405">
        <v>398</v>
      </c>
      <c r="B405" s="28"/>
      <c r="C405" s="52"/>
      <c r="D405" s="52"/>
      <c r="E405" s="32"/>
      <c r="F405" s="53">
        <f t="shared" si="7"/>
        <v>0</v>
      </c>
      <c r="J405" s="3"/>
      <c r="K405" s="3"/>
      <c r="L405" s="16"/>
      <c r="M405" s="3"/>
      <c r="N405" s="3"/>
      <c r="O405" s="3"/>
      <c r="P405" s="3"/>
      <c r="Q405" s="3"/>
      <c r="S405" s="3"/>
      <c r="T405" s="3"/>
    </row>
    <row r="406" spans="1:20">
      <c r="A406">
        <v>399</v>
      </c>
      <c r="B406" s="28"/>
      <c r="C406" s="52"/>
      <c r="D406" s="52"/>
      <c r="E406" s="32"/>
      <c r="F406" s="53">
        <f t="shared" si="7"/>
        <v>0</v>
      </c>
      <c r="J406" s="3"/>
      <c r="K406" s="3"/>
      <c r="L406" s="16"/>
      <c r="M406" s="3"/>
      <c r="N406" s="3"/>
      <c r="O406" s="3"/>
      <c r="P406" s="3"/>
      <c r="Q406" s="3"/>
      <c r="S406" s="3"/>
      <c r="T406" s="3"/>
    </row>
    <row r="407" spans="1:20">
      <c r="A407">
        <v>400</v>
      </c>
      <c r="B407" s="28"/>
      <c r="C407" s="52"/>
      <c r="D407" s="52"/>
      <c r="E407" s="32"/>
      <c r="F407" s="53">
        <f t="shared" si="7"/>
        <v>0</v>
      </c>
      <c r="J407" s="3"/>
      <c r="K407" s="3"/>
      <c r="L407" s="16"/>
      <c r="M407" s="3"/>
      <c r="N407" s="3"/>
      <c r="O407" s="3"/>
      <c r="P407" s="3"/>
      <c r="Q407" s="3"/>
      <c r="S407" s="3"/>
      <c r="T407" s="3"/>
    </row>
    <row r="408" spans="1:20">
      <c r="A408">
        <v>401</v>
      </c>
      <c r="B408" s="28"/>
      <c r="C408" s="34"/>
      <c r="D408" s="52"/>
      <c r="E408" s="32"/>
      <c r="F408" s="53">
        <f t="shared" si="7"/>
        <v>0</v>
      </c>
      <c r="G408" s="24"/>
      <c r="H408" s="23"/>
      <c r="I408" s="23"/>
      <c r="J408" s="25"/>
      <c r="K408" s="25"/>
      <c r="L408" s="24"/>
      <c r="M408" s="23"/>
      <c r="N408" s="23"/>
      <c r="O408" s="23"/>
      <c r="P408" s="25"/>
      <c r="Q408" s="25"/>
      <c r="R408" s="23"/>
      <c r="S408" s="25"/>
      <c r="T408" s="23"/>
    </row>
    <row r="409" spans="1:20">
      <c r="A409">
        <v>402</v>
      </c>
      <c r="B409" s="28"/>
      <c r="C409" s="34"/>
      <c r="D409" s="52"/>
      <c r="E409" s="32"/>
      <c r="F409" s="53">
        <f t="shared" si="7"/>
        <v>0</v>
      </c>
      <c r="J409" s="54"/>
      <c r="K409" s="3"/>
      <c r="L409" s="16"/>
      <c r="M409" s="3"/>
      <c r="N409" s="3"/>
      <c r="O409" s="3"/>
      <c r="P409" s="3"/>
      <c r="Q409" s="3"/>
      <c r="S409" s="3"/>
      <c r="T409" s="3"/>
    </row>
    <row r="410" spans="1:20">
      <c r="A410">
        <v>403</v>
      </c>
      <c r="B410" s="28"/>
      <c r="C410" s="52"/>
      <c r="D410" s="52"/>
      <c r="E410" s="41"/>
      <c r="F410" s="53">
        <f t="shared" si="7"/>
        <v>0</v>
      </c>
      <c r="J410" s="3"/>
      <c r="K410" s="3"/>
      <c r="L410" s="16"/>
      <c r="M410" s="3"/>
      <c r="N410" s="3"/>
      <c r="O410" s="3"/>
      <c r="P410" s="3"/>
      <c r="Q410" s="3"/>
      <c r="S410" s="3"/>
      <c r="T410" s="3"/>
    </row>
    <row r="411" spans="1:20">
      <c r="A411">
        <v>404</v>
      </c>
      <c r="B411" s="28"/>
      <c r="C411" s="52"/>
      <c r="D411" s="52"/>
      <c r="E411" s="32"/>
      <c r="F411" s="53">
        <f t="shared" si="7"/>
        <v>0</v>
      </c>
      <c r="J411" s="3"/>
      <c r="K411" s="3"/>
      <c r="L411" s="16"/>
      <c r="M411" s="3"/>
      <c r="N411" s="3"/>
      <c r="O411" s="3"/>
      <c r="P411" s="3"/>
      <c r="Q411" s="3"/>
      <c r="S411" s="3"/>
      <c r="T411" s="3"/>
    </row>
    <row r="412" spans="1:20">
      <c r="A412">
        <v>405</v>
      </c>
      <c r="B412" s="28"/>
      <c r="C412" s="52"/>
      <c r="D412" s="52"/>
      <c r="E412" s="32"/>
      <c r="F412" s="53">
        <f t="shared" si="7"/>
        <v>0</v>
      </c>
      <c r="J412" s="3"/>
      <c r="K412" s="3"/>
      <c r="L412" s="16"/>
      <c r="M412" s="3"/>
      <c r="N412" s="3"/>
      <c r="O412" s="3"/>
      <c r="P412" s="3"/>
      <c r="Q412" s="3"/>
      <c r="S412" s="3"/>
      <c r="T412" s="3"/>
    </row>
    <row r="413" spans="1:20">
      <c r="A413">
        <v>406</v>
      </c>
      <c r="B413" s="28"/>
      <c r="C413" s="52"/>
      <c r="D413" s="52"/>
      <c r="E413" s="32"/>
      <c r="F413" s="53">
        <f t="shared" si="7"/>
        <v>0</v>
      </c>
      <c r="J413" s="3"/>
      <c r="K413" s="3"/>
      <c r="L413" s="16"/>
      <c r="M413" s="3"/>
      <c r="N413" s="3"/>
      <c r="O413" s="3"/>
      <c r="P413" s="3"/>
      <c r="Q413" s="3"/>
      <c r="S413" s="3"/>
      <c r="T413" s="3"/>
    </row>
    <row r="414" spans="1:20">
      <c r="A414">
        <v>407</v>
      </c>
      <c r="B414" s="28"/>
      <c r="C414" s="52"/>
      <c r="D414" s="52"/>
      <c r="E414" s="32"/>
      <c r="F414" s="53">
        <f t="shared" si="7"/>
        <v>0</v>
      </c>
      <c r="J414" s="3"/>
      <c r="K414" s="3"/>
      <c r="L414" s="16"/>
      <c r="M414" s="3"/>
      <c r="N414" s="3"/>
      <c r="O414" s="3"/>
      <c r="P414" s="3"/>
      <c r="Q414" s="3"/>
      <c r="S414" s="3"/>
      <c r="T414" s="3"/>
    </row>
    <row r="415" spans="1:20">
      <c r="A415">
        <v>408</v>
      </c>
      <c r="B415" s="28"/>
      <c r="C415" s="52"/>
      <c r="D415" s="52"/>
      <c r="E415" s="43"/>
      <c r="F415" s="53">
        <f t="shared" si="7"/>
        <v>0</v>
      </c>
      <c r="J415" s="3"/>
      <c r="K415" s="3"/>
      <c r="L415" s="16"/>
      <c r="M415" s="3"/>
      <c r="N415" s="3"/>
      <c r="O415" s="3"/>
      <c r="P415" s="3"/>
      <c r="Q415" s="3"/>
      <c r="S415" s="3"/>
      <c r="T415" s="3"/>
    </row>
    <row r="416" spans="1:20">
      <c r="A416">
        <v>409</v>
      </c>
      <c r="B416" s="28"/>
      <c r="C416" s="52"/>
      <c r="D416" s="52"/>
      <c r="E416" s="32"/>
      <c r="F416" s="53">
        <f t="shared" si="7"/>
        <v>0</v>
      </c>
      <c r="J416" s="3"/>
      <c r="K416" s="3"/>
      <c r="L416" s="16"/>
      <c r="M416" s="3"/>
      <c r="N416" s="3"/>
      <c r="O416" s="3"/>
      <c r="P416" s="3"/>
      <c r="Q416" s="3"/>
      <c r="S416" s="3"/>
      <c r="T416" s="3"/>
    </row>
    <row r="417" spans="1:20">
      <c r="A417">
        <v>410</v>
      </c>
      <c r="B417" s="28"/>
      <c r="C417" s="52"/>
      <c r="D417" s="52"/>
      <c r="E417" s="32"/>
      <c r="F417" s="53">
        <f t="shared" si="7"/>
        <v>0</v>
      </c>
      <c r="J417" s="3"/>
      <c r="K417" s="3"/>
      <c r="L417" s="16"/>
      <c r="M417" s="3"/>
      <c r="N417" s="3"/>
      <c r="O417" s="3"/>
      <c r="P417" s="3"/>
      <c r="Q417" s="3"/>
      <c r="S417" s="3"/>
      <c r="T417" s="3"/>
    </row>
    <row r="418" spans="1:20">
      <c r="A418">
        <v>411</v>
      </c>
      <c r="B418" s="28"/>
      <c r="C418" s="52"/>
      <c r="D418" s="52"/>
      <c r="E418" s="32"/>
      <c r="F418" s="53">
        <f t="shared" si="7"/>
        <v>0</v>
      </c>
      <c r="J418" s="3"/>
      <c r="K418" s="3"/>
      <c r="L418" s="16"/>
      <c r="M418" s="3"/>
      <c r="N418" s="3"/>
      <c r="O418" s="3"/>
      <c r="P418" s="3"/>
      <c r="Q418" s="3"/>
      <c r="S418" s="3"/>
      <c r="T418" s="3"/>
    </row>
    <row r="419" spans="1:20">
      <c r="A419">
        <v>412</v>
      </c>
      <c r="B419" s="28"/>
      <c r="C419" s="52"/>
      <c r="D419" s="52"/>
      <c r="E419" s="41"/>
      <c r="F419" s="53">
        <f t="shared" si="7"/>
        <v>0</v>
      </c>
      <c r="J419" s="3"/>
      <c r="K419" s="3"/>
      <c r="L419" s="16"/>
      <c r="M419" s="3"/>
      <c r="N419" s="3"/>
      <c r="O419" s="3"/>
      <c r="P419" s="3"/>
      <c r="Q419" s="3"/>
      <c r="S419" s="3"/>
      <c r="T419" s="3"/>
    </row>
    <row r="420" spans="1:20">
      <c r="A420">
        <v>413</v>
      </c>
      <c r="B420" s="28"/>
      <c r="C420" s="52"/>
      <c r="D420" s="52"/>
      <c r="E420" s="41"/>
      <c r="F420" s="53">
        <f t="shared" si="7"/>
        <v>0</v>
      </c>
      <c r="J420" s="3"/>
      <c r="K420" s="3"/>
      <c r="L420" s="16"/>
      <c r="M420" s="3"/>
      <c r="N420" s="3"/>
      <c r="O420" s="3"/>
      <c r="P420" s="3"/>
      <c r="Q420" s="3"/>
      <c r="S420" s="3"/>
      <c r="T420" s="3"/>
    </row>
    <row r="421" spans="1:20">
      <c r="A421">
        <v>414</v>
      </c>
      <c r="B421" s="28"/>
      <c r="C421" s="52"/>
      <c r="D421" s="52"/>
      <c r="E421" s="32"/>
      <c r="F421" s="53">
        <f t="shared" si="7"/>
        <v>0</v>
      </c>
      <c r="J421" s="3"/>
      <c r="K421" s="3"/>
      <c r="L421" s="16"/>
      <c r="M421" s="3"/>
      <c r="N421" s="3"/>
      <c r="O421" s="3"/>
      <c r="P421" s="3"/>
      <c r="Q421" s="3"/>
      <c r="S421" s="3"/>
      <c r="T421" s="3"/>
    </row>
    <row r="422" spans="1:20">
      <c r="A422">
        <v>415</v>
      </c>
      <c r="B422" s="28"/>
      <c r="C422" s="52"/>
      <c r="D422" s="52"/>
      <c r="E422" s="32"/>
      <c r="F422" s="53">
        <f t="shared" si="7"/>
        <v>0</v>
      </c>
      <c r="J422" s="54"/>
      <c r="K422" s="3"/>
      <c r="L422" s="16"/>
      <c r="M422" s="3"/>
      <c r="N422" s="3"/>
      <c r="O422" s="3"/>
      <c r="P422" s="3"/>
      <c r="Q422" s="3"/>
      <c r="S422" s="3"/>
      <c r="T422" s="3"/>
    </row>
    <row r="423" spans="1:20">
      <c r="A423">
        <v>416</v>
      </c>
      <c r="B423" s="28"/>
      <c r="C423" s="52"/>
      <c r="D423" s="52"/>
      <c r="E423" s="32"/>
      <c r="F423" s="53">
        <f t="shared" si="7"/>
        <v>0</v>
      </c>
      <c r="J423" s="3"/>
      <c r="K423" s="3"/>
      <c r="L423" s="16"/>
      <c r="M423" s="3"/>
      <c r="N423" s="3"/>
      <c r="O423" s="3"/>
      <c r="P423" s="3"/>
      <c r="Q423" s="3"/>
      <c r="S423" s="3"/>
      <c r="T423" s="3"/>
    </row>
    <row r="424" spans="1:20">
      <c r="A424">
        <v>417</v>
      </c>
      <c r="B424" s="28"/>
      <c r="C424" s="52"/>
      <c r="D424" s="52"/>
      <c r="E424" s="41"/>
      <c r="F424" s="53">
        <f t="shared" si="7"/>
        <v>0</v>
      </c>
      <c r="J424" s="3"/>
      <c r="K424" s="3"/>
      <c r="L424" s="16"/>
      <c r="M424" s="3"/>
      <c r="N424" s="3"/>
      <c r="O424" s="3"/>
      <c r="P424" s="3"/>
      <c r="Q424" s="3"/>
      <c r="S424" s="3"/>
      <c r="T424" s="3"/>
    </row>
    <row r="425" spans="1:20">
      <c r="A425">
        <v>418</v>
      </c>
      <c r="B425" s="28"/>
      <c r="C425" s="52"/>
      <c r="D425" s="52"/>
      <c r="E425" s="32"/>
      <c r="F425" s="53">
        <f t="shared" si="7"/>
        <v>0</v>
      </c>
      <c r="J425" s="3"/>
      <c r="K425" s="3"/>
      <c r="L425" s="16"/>
      <c r="M425" s="3"/>
      <c r="N425" s="3"/>
      <c r="O425" s="3"/>
      <c r="P425" s="3"/>
      <c r="Q425" s="3"/>
      <c r="S425" s="3"/>
      <c r="T425" s="3"/>
    </row>
    <row r="426" spans="1:20">
      <c r="A426">
        <v>419</v>
      </c>
      <c r="B426" s="28"/>
      <c r="C426" s="52"/>
      <c r="D426" s="52"/>
      <c r="E426" s="32"/>
      <c r="F426" s="53">
        <f t="shared" si="7"/>
        <v>0</v>
      </c>
      <c r="J426" s="3"/>
      <c r="K426" s="3"/>
      <c r="L426" s="16"/>
      <c r="M426" s="3"/>
      <c r="N426" s="3"/>
      <c r="O426" s="3"/>
      <c r="P426" s="3"/>
      <c r="Q426" s="3"/>
      <c r="S426" s="3"/>
      <c r="T426" s="3"/>
    </row>
  </sheetData>
  <sortState ref="C8:AD364">
    <sortCondition descending="1" ref="F8:F364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7"/>
  <sheetViews>
    <sheetView workbookViewId="0">
      <pane xSplit="6" ySplit="7" topLeftCell="G95" activePane="bottomRight" state="frozen"/>
      <selection pane="topRight" activeCell="G1" sqref="G1"/>
      <selection pane="bottomLeft" activeCell="A8" sqref="A8"/>
      <selection pane="bottomRight" activeCell="E1" sqref="E1:E1048576"/>
    </sheetView>
  </sheetViews>
  <sheetFormatPr defaultRowHeight="15"/>
  <cols>
    <col min="1" max="1" width="4.85546875" customWidth="1"/>
    <col min="2" max="2" width="5.42578125" customWidth="1"/>
    <col min="3" max="3" width="25.85546875" customWidth="1"/>
    <col min="4" max="4" width="5.42578125" customWidth="1"/>
    <col min="5" max="5" width="6" style="136" bestFit="1" customWidth="1"/>
    <col min="6" max="6" width="8.28515625" style="15" customWidth="1"/>
    <col min="7" max="7" width="4" style="16" customWidth="1"/>
    <col min="8" max="8" width="4.5703125" customWidth="1"/>
    <col min="9" max="9" width="5.140625" customWidth="1"/>
    <col min="10" max="10" width="4.7109375" customWidth="1"/>
    <col min="11" max="11" width="4.5703125" style="16" customWidth="1"/>
    <col min="12" max="12" width="5.140625" customWidth="1"/>
    <col min="13" max="13" width="5.7109375" customWidth="1"/>
    <col min="14" max="14" width="5.5703125" customWidth="1"/>
    <col min="15" max="15" width="4.140625" customWidth="1"/>
    <col min="16" max="17" width="4.42578125" customWidth="1"/>
    <col min="18" max="18" width="5.28515625" customWidth="1"/>
    <col min="19" max="19" width="4.7109375" customWidth="1"/>
    <col min="20" max="20" width="4.5703125" style="18" customWidth="1"/>
    <col min="21" max="21" width="4.7109375" customWidth="1"/>
    <col min="22" max="24" width="5" customWidth="1"/>
    <col min="25" max="25" width="4" style="3" customWidth="1"/>
    <col min="26" max="26" width="4.85546875" style="16" customWidth="1"/>
    <col min="27" max="29" width="4.140625" customWidth="1"/>
  </cols>
  <sheetData>
    <row r="1" spans="1:29">
      <c r="A1" s="1" t="s">
        <v>533</v>
      </c>
      <c r="E1" s="130"/>
      <c r="F1" s="16"/>
      <c r="G1" s="3"/>
      <c r="H1" s="3"/>
      <c r="I1" s="2" t="s">
        <v>1</v>
      </c>
      <c r="J1" s="3" t="s">
        <v>2</v>
      </c>
      <c r="K1" s="4"/>
      <c r="O1" s="5" t="s">
        <v>3</v>
      </c>
      <c r="P1" s="3"/>
      <c r="Q1" s="4"/>
    </row>
    <row r="2" spans="1:29">
      <c r="A2" s="1" t="s">
        <v>4</v>
      </c>
      <c r="E2" s="130"/>
      <c r="F2" s="16"/>
      <c r="G2" s="3"/>
      <c r="H2" s="3"/>
      <c r="I2" s="2" t="s">
        <v>5</v>
      </c>
      <c r="J2" s="3" t="s">
        <v>6</v>
      </c>
      <c r="K2" s="4"/>
      <c r="O2" s="5" t="s">
        <v>3</v>
      </c>
      <c r="P2" s="3"/>
      <c r="Q2" s="4"/>
    </row>
    <row r="3" spans="1:29">
      <c r="A3" s="1"/>
      <c r="B3" s="1" t="s">
        <v>916</v>
      </c>
      <c r="E3" s="130"/>
      <c r="F3" s="16"/>
      <c r="G3" s="3"/>
      <c r="H3" s="3"/>
      <c r="I3" s="6" t="s">
        <v>7</v>
      </c>
      <c r="J3" s="3" t="s">
        <v>8</v>
      </c>
      <c r="K3" s="4"/>
      <c r="O3" s="7" t="s">
        <v>9</v>
      </c>
      <c r="P3" s="3"/>
      <c r="Q3" s="4"/>
    </row>
    <row r="4" spans="1:29">
      <c r="A4" s="1"/>
      <c r="B4" s="1"/>
      <c r="E4" s="130"/>
      <c r="F4" s="16"/>
      <c r="G4" s="3"/>
      <c r="H4" s="3"/>
      <c r="I4" s="6" t="s">
        <v>10</v>
      </c>
      <c r="J4" s="3" t="s">
        <v>11</v>
      </c>
      <c r="K4" s="4"/>
      <c r="O4" s="7" t="s">
        <v>9</v>
      </c>
      <c r="P4" s="3"/>
      <c r="Q4" s="8"/>
    </row>
    <row r="5" spans="1:29">
      <c r="A5" s="1"/>
      <c r="B5" s="1"/>
      <c r="E5" s="130"/>
      <c r="F5" s="16"/>
      <c r="G5" s="3"/>
      <c r="H5" s="3"/>
      <c r="I5" s="9" t="s">
        <v>12</v>
      </c>
      <c r="J5" s="3" t="s">
        <v>13</v>
      </c>
      <c r="K5" s="4"/>
      <c r="O5" s="7" t="s">
        <v>14</v>
      </c>
      <c r="P5" s="3"/>
      <c r="Q5" s="8"/>
    </row>
    <row r="6" spans="1:29">
      <c r="A6" s="1"/>
      <c r="E6" s="130"/>
      <c r="F6" s="16"/>
      <c r="G6" s="3"/>
      <c r="H6" s="3"/>
      <c r="I6" s="9" t="s">
        <v>15</v>
      </c>
      <c r="J6" s="3" t="s">
        <v>16</v>
      </c>
      <c r="K6" s="4"/>
      <c r="O6" s="7" t="s">
        <v>14</v>
      </c>
      <c r="P6" s="3"/>
      <c r="Q6" s="4"/>
    </row>
    <row r="7" spans="1:29">
      <c r="A7" s="55"/>
      <c r="B7" s="56"/>
      <c r="C7" s="55" t="s">
        <v>17</v>
      </c>
      <c r="D7" s="55" t="s">
        <v>18</v>
      </c>
      <c r="E7" s="131" t="s">
        <v>19</v>
      </c>
      <c r="F7" s="58" t="s">
        <v>20</v>
      </c>
      <c r="G7" s="57" t="s">
        <v>21</v>
      </c>
      <c r="H7" s="56">
        <f>COUNT(G8:G743)</f>
        <v>149</v>
      </c>
      <c r="I7" s="56"/>
      <c r="J7" s="59">
        <f>COUNT(G8:J543)</f>
        <v>179</v>
      </c>
      <c r="K7" s="57" t="s">
        <v>22</v>
      </c>
      <c r="L7" s="56"/>
      <c r="M7" s="56"/>
      <c r="N7" s="56"/>
      <c r="O7" s="56">
        <f>COUNT(K8:K743)</f>
        <v>127</v>
      </c>
      <c r="P7" s="59">
        <f>COUNT(K8:P543)</f>
        <v>155</v>
      </c>
      <c r="Q7" s="55" t="s">
        <v>23</v>
      </c>
      <c r="R7" s="56"/>
      <c r="S7" s="56">
        <f>COUNT(Q8:Q743)</f>
        <v>124</v>
      </c>
      <c r="T7" s="59">
        <f>COUNT(Q8:T543)</f>
        <v>140</v>
      </c>
      <c r="U7" s="55" t="s">
        <v>876</v>
      </c>
      <c r="V7" s="56"/>
      <c r="W7" s="56">
        <f>COUNT(U8:U743)</f>
        <v>84</v>
      </c>
      <c r="X7" s="56">
        <f>COUNT(U8:X543)</f>
        <v>97</v>
      </c>
      <c r="Z7" s="57" t="s">
        <v>917</v>
      </c>
      <c r="AA7" s="56"/>
      <c r="AB7" s="56">
        <f>COUNT(Z8:Z743)</f>
        <v>91</v>
      </c>
      <c r="AC7" s="56">
        <f>COUNT(Z8:AC543)</f>
        <v>112</v>
      </c>
    </row>
    <row r="8" spans="1:29" ht="15.75" thickBot="1">
      <c r="A8" s="17">
        <v>1</v>
      </c>
      <c r="B8" s="2"/>
      <c r="C8" s="103" t="s">
        <v>73</v>
      </c>
      <c r="D8" s="23" t="s">
        <v>74</v>
      </c>
      <c r="E8" s="132">
        <v>1971</v>
      </c>
      <c r="F8" s="15">
        <f t="shared" ref="F8:F71" si="0">SUM(G8:AI8)</f>
        <v>67</v>
      </c>
      <c r="G8" s="24">
        <v>31</v>
      </c>
      <c r="H8" s="3">
        <v>36</v>
      </c>
      <c r="I8" s="3"/>
      <c r="J8" s="3"/>
      <c r="K8" s="24"/>
      <c r="L8" s="3"/>
      <c r="M8" s="3"/>
      <c r="N8" s="3"/>
      <c r="O8" s="3"/>
      <c r="P8" s="18"/>
      <c r="Q8" s="2"/>
      <c r="R8" s="3"/>
      <c r="S8" s="3"/>
    </row>
    <row r="9" spans="1:29" ht="15.75" thickBot="1">
      <c r="A9" s="3">
        <v>2</v>
      </c>
      <c r="B9" s="20"/>
      <c r="C9" s="36" t="s">
        <v>55</v>
      </c>
      <c r="D9" s="20" t="s">
        <v>56</v>
      </c>
      <c r="E9" s="132">
        <v>1975</v>
      </c>
      <c r="F9" s="15">
        <f t="shared" si="0"/>
        <v>145</v>
      </c>
      <c r="K9" s="16">
        <v>41</v>
      </c>
      <c r="P9" s="18"/>
      <c r="Q9">
        <v>44</v>
      </c>
      <c r="U9">
        <v>10</v>
      </c>
      <c r="Z9" s="16">
        <v>50</v>
      </c>
    </row>
    <row r="10" spans="1:29" ht="15.75" thickBot="1">
      <c r="A10" s="17">
        <v>3</v>
      </c>
      <c r="B10" s="20"/>
      <c r="C10" s="22" t="s">
        <v>352</v>
      </c>
      <c r="D10" s="20" t="s">
        <v>46</v>
      </c>
      <c r="E10" s="132"/>
      <c r="F10" s="15">
        <f t="shared" si="0"/>
        <v>4</v>
      </c>
      <c r="G10" s="16">
        <v>4</v>
      </c>
      <c r="P10" s="18"/>
    </row>
    <row r="11" spans="1:29" ht="15.75" thickBot="1">
      <c r="A11" s="3">
        <v>4</v>
      </c>
      <c r="B11" s="20"/>
      <c r="C11" s="38" t="s">
        <v>1029</v>
      </c>
      <c r="D11" s="20" t="s">
        <v>46</v>
      </c>
      <c r="E11" s="132"/>
      <c r="F11" s="15">
        <f t="shared" si="0"/>
        <v>11</v>
      </c>
      <c r="P11" s="18"/>
      <c r="Z11" s="16">
        <v>11</v>
      </c>
    </row>
    <row r="12" spans="1:29" ht="15.75" thickBot="1">
      <c r="A12" s="17">
        <v>5</v>
      </c>
      <c r="B12" s="2"/>
      <c r="C12" s="36" t="s">
        <v>353</v>
      </c>
      <c r="D12" s="17" t="s">
        <v>32</v>
      </c>
      <c r="E12" s="132">
        <v>1964</v>
      </c>
      <c r="F12" s="15">
        <f t="shared" si="0"/>
        <v>4</v>
      </c>
      <c r="K12" s="16">
        <v>4</v>
      </c>
      <c r="P12" s="18"/>
    </row>
    <row r="13" spans="1:29" ht="15.75" thickBot="1">
      <c r="A13" s="3">
        <v>6</v>
      </c>
      <c r="B13" s="20"/>
      <c r="C13" s="14" t="s">
        <v>37</v>
      </c>
      <c r="D13" s="23" t="s">
        <v>32</v>
      </c>
      <c r="E13" s="133">
        <v>2006</v>
      </c>
      <c r="F13" s="15">
        <f t="shared" si="0"/>
        <v>165</v>
      </c>
      <c r="G13" s="24">
        <v>23</v>
      </c>
      <c r="H13" s="3">
        <v>17</v>
      </c>
      <c r="I13" s="3"/>
      <c r="J13" s="3"/>
      <c r="K13" s="24">
        <v>29</v>
      </c>
      <c r="L13" s="17">
        <v>21</v>
      </c>
      <c r="M13" s="3"/>
      <c r="N13" s="3"/>
      <c r="O13" s="3"/>
      <c r="P13" s="18"/>
      <c r="Q13" s="2">
        <v>24</v>
      </c>
      <c r="R13" s="3">
        <v>27</v>
      </c>
      <c r="S13" s="3"/>
      <c r="U13">
        <v>24</v>
      </c>
    </row>
    <row r="14" spans="1:29" ht="15.75" thickBot="1">
      <c r="A14" s="17">
        <v>7</v>
      </c>
      <c r="B14" s="20"/>
      <c r="C14" s="42" t="s">
        <v>296</v>
      </c>
      <c r="D14" s="17" t="s">
        <v>32</v>
      </c>
      <c r="E14" s="132">
        <v>2006</v>
      </c>
      <c r="F14" s="15">
        <f t="shared" si="0"/>
        <v>11</v>
      </c>
      <c r="K14" s="16">
        <v>11</v>
      </c>
      <c r="P14" s="18"/>
    </row>
    <row r="15" spans="1:29" ht="15.75" thickBot="1">
      <c r="A15" s="3">
        <v>8</v>
      </c>
      <c r="B15" s="20"/>
      <c r="C15" s="47" t="s">
        <v>890</v>
      </c>
      <c r="D15" s="20" t="s">
        <v>67</v>
      </c>
      <c r="E15" s="132">
        <v>2007</v>
      </c>
      <c r="F15" s="15">
        <f t="shared" si="0"/>
        <v>22</v>
      </c>
      <c r="P15" s="18"/>
      <c r="U15">
        <v>22</v>
      </c>
    </row>
    <row r="16" spans="1:29" ht="15.75" thickBot="1">
      <c r="A16" s="17">
        <v>9</v>
      </c>
      <c r="B16" s="20"/>
      <c r="C16" s="47" t="s">
        <v>880</v>
      </c>
      <c r="D16" s="20" t="s">
        <v>67</v>
      </c>
      <c r="E16" s="132">
        <v>2012</v>
      </c>
      <c r="F16" s="15">
        <f t="shared" si="0"/>
        <v>12</v>
      </c>
      <c r="P16" s="18"/>
      <c r="U16">
        <v>12</v>
      </c>
    </row>
    <row r="17" spans="1:26" ht="15.75" thickBot="1">
      <c r="A17" s="3">
        <v>10</v>
      </c>
      <c r="B17" s="20"/>
      <c r="C17" s="22" t="s">
        <v>194</v>
      </c>
      <c r="D17" s="20" t="s">
        <v>56</v>
      </c>
      <c r="E17" s="134">
        <v>1939</v>
      </c>
      <c r="F17" s="15">
        <f t="shared" si="0"/>
        <v>17</v>
      </c>
      <c r="G17" s="16">
        <v>17</v>
      </c>
      <c r="P17" s="18"/>
    </row>
    <row r="18" spans="1:26" ht="15.75" thickBot="1">
      <c r="A18" s="17">
        <v>11</v>
      </c>
      <c r="B18" s="20"/>
      <c r="C18" s="36" t="s">
        <v>194</v>
      </c>
      <c r="D18" s="20" t="s">
        <v>149</v>
      </c>
      <c r="E18" s="132">
        <v>1966</v>
      </c>
      <c r="F18" s="15">
        <f t="shared" si="0"/>
        <v>26</v>
      </c>
      <c r="K18" s="16">
        <v>26</v>
      </c>
      <c r="P18" s="18"/>
    </row>
    <row r="19" spans="1:26" ht="15.75" thickBot="1">
      <c r="A19" s="3">
        <v>12</v>
      </c>
      <c r="B19" s="20"/>
      <c r="C19" s="14" t="s">
        <v>258</v>
      </c>
      <c r="D19" s="20" t="s">
        <v>149</v>
      </c>
      <c r="E19" s="132">
        <v>2004</v>
      </c>
      <c r="F19" s="15">
        <f t="shared" si="0"/>
        <v>16</v>
      </c>
      <c r="G19" s="16">
        <v>16</v>
      </c>
      <c r="P19" s="18"/>
    </row>
    <row r="20" spans="1:26" ht="15.75" thickBot="1">
      <c r="A20" s="17">
        <v>13</v>
      </c>
      <c r="B20" s="20"/>
      <c r="C20" s="14" t="s">
        <v>48</v>
      </c>
      <c r="D20" s="20" t="s">
        <v>49</v>
      </c>
      <c r="E20" s="132"/>
      <c r="F20" s="15">
        <f t="shared" si="0"/>
        <v>107</v>
      </c>
      <c r="G20" s="16">
        <v>42</v>
      </c>
      <c r="H20" s="29">
        <v>23</v>
      </c>
      <c r="K20" s="16">
        <v>42</v>
      </c>
      <c r="P20" s="18"/>
    </row>
    <row r="21" spans="1:26" ht="15.75" thickBot="1">
      <c r="A21" s="3">
        <v>14</v>
      </c>
      <c r="B21" s="20"/>
      <c r="C21" s="36" t="s">
        <v>361</v>
      </c>
      <c r="D21" s="20" t="s">
        <v>49</v>
      </c>
      <c r="E21" s="132">
        <v>2001</v>
      </c>
      <c r="F21" s="15">
        <f t="shared" si="0"/>
        <v>2</v>
      </c>
      <c r="K21" s="16">
        <v>2</v>
      </c>
      <c r="P21" s="18"/>
    </row>
    <row r="22" spans="1:26" ht="15.75" thickBot="1">
      <c r="A22" s="17">
        <v>15</v>
      </c>
      <c r="B22" s="20"/>
      <c r="C22" s="14" t="s">
        <v>228</v>
      </c>
      <c r="D22" s="20" t="s">
        <v>49</v>
      </c>
      <c r="E22" s="132">
        <v>1977</v>
      </c>
      <c r="F22" s="15">
        <f t="shared" si="0"/>
        <v>21</v>
      </c>
      <c r="G22" s="16">
        <v>14</v>
      </c>
      <c r="H22" s="29"/>
      <c r="K22" s="16">
        <v>7</v>
      </c>
      <c r="P22" s="18"/>
    </row>
    <row r="23" spans="1:26" ht="15.75" thickBot="1">
      <c r="A23" s="3">
        <v>16</v>
      </c>
      <c r="B23" s="20"/>
      <c r="C23" s="38" t="s">
        <v>1089</v>
      </c>
      <c r="D23" s="20" t="s">
        <v>123</v>
      </c>
      <c r="E23" s="132">
        <v>1961</v>
      </c>
      <c r="F23" s="15">
        <f t="shared" si="0"/>
        <v>12</v>
      </c>
      <c r="P23" s="18"/>
      <c r="Z23" s="16">
        <v>12</v>
      </c>
    </row>
    <row r="24" spans="1:26" ht="15.75" thickBot="1">
      <c r="A24" s="17">
        <v>17</v>
      </c>
      <c r="B24" s="20"/>
      <c r="C24" s="36" t="s">
        <v>274</v>
      </c>
      <c r="D24" s="20" t="s">
        <v>46</v>
      </c>
      <c r="E24" s="132">
        <v>1989</v>
      </c>
      <c r="F24" s="15">
        <f t="shared" si="0"/>
        <v>14</v>
      </c>
      <c r="K24" s="16">
        <v>14</v>
      </c>
      <c r="P24" s="18"/>
    </row>
    <row r="25" spans="1:26" ht="15.75" thickBot="1">
      <c r="A25" s="3">
        <v>18</v>
      </c>
      <c r="B25" s="20"/>
      <c r="C25" s="14" t="s">
        <v>195</v>
      </c>
      <c r="D25" s="20" t="s">
        <v>151</v>
      </c>
      <c r="E25" s="132">
        <v>2002</v>
      </c>
      <c r="F25" s="15">
        <f t="shared" si="0"/>
        <v>26</v>
      </c>
      <c r="G25" s="16">
        <v>26</v>
      </c>
      <c r="H25" s="33"/>
      <c r="P25" s="18"/>
    </row>
    <row r="26" spans="1:26" ht="15.75" thickBot="1">
      <c r="A26" s="17">
        <v>19</v>
      </c>
      <c r="B26" s="2"/>
      <c r="C26" s="47" t="s">
        <v>888</v>
      </c>
      <c r="D26" s="20" t="s">
        <v>46</v>
      </c>
      <c r="E26" s="132"/>
      <c r="F26" s="15">
        <f t="shared" si="0"/>
        <v>25</v>
      </c>
      <c r="P26" s="18"/>
      <c r="U26">
        <v>25</v>
      </c>
    </row>
    <row r="27" spans="1:26" ht="15.75" thickBot="1">
      <c r="A27" s="3">
        <v>20</v>
      </c>
      <c r="B27" s="20"/>
      <c r="C27" s="38" t="s">
        <v>63</v>
      </c>
      <c r="D27" s="20" t="s">
        <v>64</v>
      </c>
      <c r="E27" s="135">
        <v>1954</v>
      </c>
      <c r="F27" s="15">
        <f t="shared" si="0"/>
        <v>75</v>
      </c>
      <c r="P27" s="18"/>
      <c r="Q27">
        <v>38</v>
      </c>
      <c r="R27">
        <v>37</v>
      </c>
    </row>
    <row r="28" spans="1:26" ht="15.75" thickBot="1">
      <c r="A28" s="17">
        <v>21</v>
      </c>
      <c r="B28" s="20"/>
      <c r="C28" s="14" t="s">
        <v>165</v>
      </c>
      <c r="D28" s="23" t="s">
        <v>46</v>
      </c>
      <c r="E28" s="132">
        <v>2006</v>
      </c>
      <c r="F28" s="15">
        <f t="shared" si="0"/>
        <v>30</v>
      </c>
      <c r="G28" s="24">
        <v>10</v>
      </c>
      <c r="H28" s="39"/>
      <c r="I28" s="3"/>
      <c r="J28" s="3"/>
      <c r="K28" s="24">
        <v>12</v>
      </c>
      <c r="L28" s="3"/>
      <c r="M28" s="3"/>
      <c r="N28" s="3"/>
      <c r="O28" s="3"/>
      <c r="P28" s="18"/>
      <c r="Q28" s="2">
        <v>8</v>
      </c>
      <c r="R28" s="3"/>
      <c r="S28" s="3"/>
    </row>
    <row r="29" spans="1:26" ht="15.75" thickBot="1">
      <c r="A29" s="3">
        <v>22</v>
      </c>
      <c r="B29" s="2"/>
      <c r="C29" s="38" t="s">
        <v>114</v>
      </c>
      <c r="D29" s="20" t="s">
        <v>46</v>
      </c>
      <c r="F29" s="15">
        <f t="shared" si="0"/>
        <v>41</v>
      </c>
      <c r="P29" s="18"/>
      <c r="Q29">
        <v>41</v>
      </c>
    </row>
    <row r="30" spans="1:26" ht="15.75" thickBot="1">
      <c r="A30" s="17">
        <v>23</v>
      </c>
      <c r="B30" s="20"/>
      <c r="C30" s="36" t="s">
        <v>368</v>
      </c>
      <c r="D30" s="17" t="s">
        <v>46</v>
      </c>
      <c r="E30" s="132">
        <v>2012</v>
      </c>
      <c r="F30" s="15">
        <f t="shared" si="0"/>
        <v>1</v>
      </c>
      <c r="K30" s="16">
        <v>1</v>
      </c>
      <c r="P30" s="18"/>
    </row>
    <row r="31" spans="1:26" ht="15.75" thickBot="1">
      <c r="A31" s="3">
        <v>24</v>
      </c>
      <c r="B31" s="20"/>
      <c r="C31" s="14" t="s">
        <v>72</v>
      </c>
      <c r="D31" s="23" t="s">
        <v>32</v>
      </c>
      <c r="E31" s="133">
        <v>2008</v>
      </c>
      <c r="F31" s="15">
        <f t="shared" si="0"/>
        <v>115</v>
      </c>
      <c r="G31" s="24">
        <v>22</v>
      </c>
      <c r="H31" s="39"/>
      <c r="I31" s="3"/>
      <c r="J31" s="3"/>
      <c r="K31" s="24">
        <v>21</v>
      </c>
      <c r="L31" s="3"/>
      <c r="M31" s="3"/>
      <c r="N31" s="3"/>
      <c r="O31" s="3"/>
      <c r="P31" s="18"/>
      <c r="Q31" s="2">
        <v>25</v>
      </c>
      <c r="R31" s="3"/>
      <c r="S31" s="3"/>
      <c r="U31">
        <v>21</v>
      </c>
      <c r="V31">
        <v>26</v>
      </c>
    </row>
    <row r="32" spans="1:26" ht="15.75" thickBot="1">
      <c r="A32" s="17">
        <v>25</v>
      </c>
      <c r="B32" s="20"/>
      <c r="C32" s="36" t="s">
        <v>259</v>
      </c>
      <c r="D32" s="17" t="s">
        <v>32</v>
      </c>
      <c r="E32" s="132">
        <v>2012</v>
      </c>
      <c r="F32" s="15">
        <f t="shared" si="0"/>
        <v>29</v>
      </c>
      <c r="K32" s="16">
        <v>5</v>
      </c>
      <c r="P32" s="18"/>
      <c r="Q32">
        <v>11</v>
      </c>
      <c r="U32">
        <v>13</v>
      </c>
    </row>
    <row r="33" spans="1:26" ht="15.75" thickBot="1">
      <c r="A33" s="3">
        <v>26</v>
      </c>
      <c r="B33" s="20"/>
      <c r="C33" s="36" t="s">
        <v>346</v>
      </c>
      <c r="D33" s="17" t="s">
        <v>32</v>
      </c>
      <c r="E33" s="132">
        <v>1977</v>
      </c>
      <c r="F33" s="15">
        <f t="shared" si="0"/>
        <v>5</v>
      </c>
      <c r="K33" s="16">
        <v>5</v>
      </c>
      <c r="P33" s="18"/>
    </row>
    <row r="34" spans="1:26" ht="15.75" thickBot="1">
      <c r="A34" s="17">
        <v>27</v>
      </c>
      <c r="B34" s="20"/>
      <c r="C34" s="36" t="s">
        <v>179</v>
      </c>
      <c r="D34" s="20" t="s">
        <v>74</v>
      </c>
      <c r="E34" s="132">
        <v>1941</v>
      </c>
      <c r="F34" s="15">
        <f t="shared" si="0"/>
        <v>47</v>
      </c>
      <c r="K34" s="16">
        <v>7</v>
      </c>
      <c r="P34" s="18"/>
      <c r="Q34">
        <v>21</v>
      </c>
      <c r="U34">
        <v>6</v>
      </c>
      <c r="Z34" s="16">
        <v>13</v>
      </c>
    </row>
    <row r="35" spans="1:26" ht="15.75" thickBot="1">
      <c r="A35" s="3">
        <v>28</v>
      </c>
      <c r="B35" s="20"/>
      <c r="C35" s="36" t="s">
        <v>266</v>
      </c>
      <c r="D35" s="20" t="s">
        <v>46</v>
      </c>
      <c r="E35" s="132">
        <v>1995</v>
      </c>
      <c r="F35" s="15">
        <f t="shared" si="0"/>
        <v>15</v>
      </c>
      <c r="K35" s="16">
        <v>15</v>
      </c>
      <c r="P35" s="18"/>
    </row>
    <row r="36" spans="1:26" ht="15.75" thickBot="1">
      <c r="A36" s="17">
        <v>29</v>
      </c>
      <c r="B36" s="23"/>
      <c r="C36" s="36" t="s">
        <v>189</v>
      </c>
      <c r="D36" s="20" t="s">
        <v>190</v>
      </c>
      <c r="E36" s="132">
        <v>1967</v>
      </c>
      <c r="F36" s="15">
        <f t="shared" si="0"/>
        <v>27</v>
      </c>
      <c r="K36" s="16">
        <v>27</v>
      </c>
      <c r="P36" s="18"/>
    </row>
    <row r="37" spans="1:26" ht="15.75" thickBot="1">
      <c r="A37" s="3">
        <v>30</v>
      </c>
      <c r="B37" s="20"/>
      <c r="C37" s="38" t="s">
        <v>275</v>
      </c>
      <c r="D37" s="20" t="s">
        <v>276</v>
      </c>
      <c r="F37" s="15">
        <f t="shared" si="0"/>
        <v>14</v>
      </c>
      <c r="P37" s="18"/>
      <c r="Q37">
        <v>14</v>
      </c>
    </row>
    <row r="38" spans="1:26" ht="15.75" thickBot="1">
      <c r="A38" s="17">
        <v>31</v>
      </c>
      <c r="B38" s="23"/>
      <c r="C38" s="14" t="s">
        <v>198</v>
      </c>
      <c r="D38" s="23" t="s">
        <v>32</v>
      </c>
      <c r="E38" s="132">
        <v>2006</v>
      </c>
      <c r="F38" s="15">
        <f t="shared" si="0"/>
        <v>25</v>
      </c>
      <c r="G38" s="24">
        <v>25</v>
      </c>
      <c r="H38" s="46"/>
      <c r="I38" s="25"/>
      <c r="J38" s="25"/>
      <c r="K38" s="24"/>
      <c r="L38" s="25"/>
      <c r="M38" s="25"/>
      <c r="N38" s="25"/>
      <c r="O38" s="25"/>
      <c r="P38" s="27"/>
      <c r="Q38" s="23"/>
      <c r="R38" s="25"/>
      <c r="S38" s="25"/>
      <c r="T38" s="27"/>
    </row>
    <row r="39" spans="1:26" ht="15.75" thickBot="1">
      <c r="A39" s="3">
        <v>32</v>
      </c>
      <c r="B39" s="20"/>
      <c r="C39" s="42" t="s">
        <v>229</v>
      </c>
      <c r="D39" s="20" t="s">
        <v>140</v>
      </c>
      <c r="E39" s="132">
        <v>1991</v>
      </c>
      <c r="F39" s="15">
        <f t="shared" si="0"/>
        <v>21</v>
      </c>
      <c r="K39" s="16">
        <v>21</v>
      </c>
      <c r="P39" s="18"/>
    </row>
    <row r="40" spans="1:26" ht="15.75" thickBot="1">
      <c r="A40" s="17">
        <v>33</v>
      </c>
      <c r="B40" s="20"/>
      <c r="C40" s="38" t="s">
        <v>1071</v>
      </c>
      <c r="D40" s="20" t="s">
        <v>46</v>
      </c>
      <c r="E40" s="132"/>
      <c r="F40" s="15">
        <f t="shared" si="0"/>
        <v>16</v>
      </c>
      <c r="P40" s="18"/>
      <c r="Z40" s="16">
        <v>16</v>
      </c>
    </row>
    <row r="41" spans="1:26" ht="15.75" thickBot="1">
      <c r="A41" s="3">
        <v>34</v>
      </c>
      <c r="B41" s="20"/>
      <c r="C41" s="14" t="s">
        <v>91</v>
      </c>
      <c r="D41" s="23" t="s">
        <v>32</v>
      </c>
      <c r="E41" s="132">
        <v>2004</v>
      </c>
      <c r="F41" s="15">
        <f t="shared" si="0"/>
        <v>57</v>
      </c>
      <c r="G41" s="24">
        <v>27</v>
      </c>
      <c r="H41" s="25">
        <v>8</v>
      </c>
      <c r="I41" s="25"/>
      <c r="J41" s="25"/>
      <c r="K41" s="24">
        <v>22</v>
      </c>
      <c r="L41" s="25"/>
      <c r="M41" s="25"/>
      <c r="N41" s="25"/>
      <c r="O41" s="25"/>
      <c r="P41" s="27"/>
      <c r="Q41" s="23"/>
      <c r="R41" s="25"/>
      <c r="S41" s="25"/>
      <c r="T41" s="27"/>
    </row>
    <row r="42" spans="1:26" ht="15.75" thickBot="1">
      <c r="A42" s="17">
        <v>35</v>
      </c>
      <c r="B42" s="20"/>
      <c r="C42" s="14" t="s">
        <v>104</v>
      </c>
      <c r="D42" s="20" t="s">
        <v>67</v>
      </c>
      <c r="E42" s="132">
        <v>1965</v>
      </c>
      <c r="F42" s="15">
        <f t="shared" si="0"/>
        <v>46</v>
      </c>
      <c r="G42" s="16">
        <v>46</v>
      </c>
      <c r="P42" s="18"/>
    </row>
    <row r="43" spans="1:26" ht="15.75" thickBot="1">
      <c r="A43" s="3">
        <v>36</v>
      </c>
      <c r="B43" s="20"/>
      <c r="C43" s="14" t="s">
        <v>267</v>
      </c>
      <c r="D43" s="20" t="s">
        <v>268</v>
      </c>
      <c r="E43" s="132">
        <v>1978</v>
      </c>
      <c r="F43" s="15">
        <f t="shared" si="0"/>
        <v>15</v>
      </c>
      <c r="G43" s="16">
        <v>15</v>
      </c>
      <c r="P43" s="18"/>
    </row>
    <row r="44" spans="1:26" ht="15.75" thickBot="1">
      <c r="A44" s="17">
        <v>37</v>
      </c>
      <c r="B44" s="23"/>
      <c r="C44" s="36" t="s">
        <v>358</v>
      </c>
      <c r="D44" s="20" t="s">
        <v>56</v>
      </c>
      <c r="E44" s="132">
        <v>1947</v>
      </c>
      <c r="F44" s="15">
        <f t="shared" si="0"/>
        <v>16</v>
      </c>
      <c r="K44" s="16">
        <v>3</v>
      </c>
      <c r="P44" s="18"/>
      <c r="U44">
        <v>10</v>
      </c>
      <c r="Z44" s="16">
        <v>3</v>
      </c>
    </row>
    <row r="45" spans="1:26" ht="15.75" thickBot="1">
      <c r="A45" s="3">
        <v>38</v>
      </c>
      <c r="B45" s="20"/>
      <c r="C45" s="36" t="s">
        <v>59</v>
      </c>
      <c r="D45" s="20" t="s">
        <v>56</v>
      </c>
      <c r="E45" s="132">
        <v>1977</v>
      </c>
      <c r="F45" s="15">
        <f t="shared" si="0"/>
        <v>126</v>
      </c>
      <c r="K45" s="16">
        <v>50</v>
      </c>
      <c r="P45" s="18"/>
      <c r="Q45">
        <v>34</v>
      </c>
      <c r="Z45" s="16">
        <v>42</v>
      </c>
    </row>
    <row r="46" spans="1:26" ht="15.75" thickBot="1">
      <c r="A46" s="17">
        <v>39</v>
      </c>
      <c r="B46" s="20"/>
      <c r="C46" s="14" t="s">
        <v>68</v>
      </c>
      <c r="D46" s="20" t="s">
        <v>32</v>
      </c>
      <c r="E46" s="133">
        <v>2008</v>
      </c>
      <c r="F46" s="15">
        <f t="shared" si="0"/>
        <v>130</v>
      </c>
      <c r="G46" s="16">
        <v>15</v>
      </c>
      <c r="K46" s="16">
        <v>20</v>
      </c>
      <c r="L46">
        <v>17</v>
      </c>
      <c r="P46" s="18"/>
      <c r="Q46">
        <v>20</v>
      </c>
      <c r="U46">
        <v>23</v>
      </c>
      <c r="V46">
        <v>11</v>
      </c>
      <c r="Z46" s="16">
        <v>24</v>
      </c>
    </row>
    <row r="47" spans="1:26" ht="15.75" thickBot="1">
      <c r="A47" s="3">
        <v>40</v>
      </c>
      <c r="B47" s="20"/>
      <c r="C47" s="14" t="s">
        <v>180</v>
      </c>
      <c r="D47" s="23" t="s">
        <v>32</v>
      </c>
      <c r="E47" s="132">
        <v>2011</v>
      </c>
      <c r="F47" s="15">
        <f t="shared" si="0"/>
        <v>28</v>
      </c>
      <c r="G47" s="24">
        <v>0</v>
      </c>
      <c r="H47" s="25"/>
      <c r="I47" s="25"/>
      <c r="J47" s="25"/>
      <c r="K47" s="24">
        <v>12</v>
      </c>
      <c r="L47" s="25"/>
      <c r="M47" s="25"/>
      <c r="N47" s="25"/>
      <c r="O47" s="25"/>
      <c r="P47" s="27"/>
      <c r="Q47" s="23">
        <v>16</v>
      </c>
      <c r="R47" s="25"/>
      <c r="S47" s="25"/>
      <c r="T47" s="27"/>
    </row>
    <row r="48" spans="1:26" ht="15.75" thickBot="1">
      <c r="A48" s="17">
        <v>41</v>
      </c>
      <c r="B48" s="20"/>
      <c r="C48" s="36" t="s">
        <v>70</v>
      </c>
      <c r="D48" s="20" t="s">
        <v>56</v>
      </c>
      <c r="E48" s="132">
        <v>1974</v>
      </c>
      <c r="F48" s="15">
        <f t="shared" si="0"/>
        <v>69</v>
      </c>
      <c r="K48" s="16">
        <v>23</v>
      </c>
      <c r="P48" s="18"/>
      <c r="Q48">
        <v>17</v>
      </c>
      <c r="R48">
        <v>29</v>
      </c>
    </row>
    <row r="49" spans="1:28" ht="15.75" thickBot="1">
      <c r="A49" s="3">
        <v>42</v>
      </c>
      <c r="B49" s="20"/>
      <c r="C49" s="36" t="s">
        <v>111</v>
      </c>
      <c r="D49" s="17" t="s">
        <v>32</v>
      </c>
      <c r="E49" s="132">
        <v>2009</v>
      </c>
      <c r="F49" s="15">
        <f t="shared" si="0"/>
        <v>42</v>
      </c>
      <c r="K49" s="16">
        <v>22</v>
      </c>
      <c r="P49" s="18"/>
      <c r="Q49">
        <v>20</v>
      </c>
    </row>
    <row r="50" spans="1:28" ht="15.75" thickBot="1">
      <c r="A50" s="17">
        <v>43</v>
      </c>
      <c r="B50" s="20"/>
      <c r="C50" s="14" t="s">
        <v>199</v>
      </c>
      <c r="D50" s="20" t="s">
        <v>200</v>
      </c>
      <c r="E50" s="132">
        <v>1953</v>
      </c>
      <c r="F50" s="15">
        <f t="shared" si="0"/>
        <v>25</v>
      </c>
      <c r="G50" s="16">
        <v>25</v>
      </c>
      <c r="H50" s="33"/>
      <c r="P50" s="18"/>
    </row>
    <row r="51" spans="1:28" ht="15.75" thickBot="1">
      <c r="A51" s="3">
        <v>44</v>
      </c>
      <c r="B51" s="20"/>
      <c r="C51" s="38" t="s">
        <v>260</v>
      </c>
      <c r="D51" s="20" t="s">
        <v>26</v>
      </c>
      <c r="E51" s="132">
        <v>1982</v>
      </c>
      <c r="F51" s="15">
        <f t="shared" si="0"/>
        <v>16</v>
      </c>
      <c r="P51" s="18"/>
      <c r="Q51">
        <v>16</v>
      </c>
    </row>
    <row r="52" spans="1:28" ht="15.75" thickBot="1">
      <c r="A52" s="17">
        <v>45</v>
      </c>
      <c r="B52" s="23"/>
      <c r="C52" s="14" t="s">
        <v>240</v>
      </c>
      <c r="D52" s="20" t="s">
        <v>67</v>
      </c>
      <c r="E52" s="132">
        <v>1939</v>
      </c>
      <c r="F52" s="15">
        <f t="shared" si="0"/>
        <v>45</v>
      </c>
      <c r="G52" s="16">
        <v>19</v>
      </c>
      <c r="H52" s="33"/>
      <c r="P52" s="18"/>
      <c r="U52">
        <v>26</v>
      </c>
    </row>
    <row r="53" spans="1:28" ht="15.75" thickBot="1">
      <c r="A53" s="3">
        <v>46</v>
      </c>
      <c r="B53" s="20"/>
      <c r="C53" s="14" t="s">
        <v>80</v>
      </c>
      <c r="D53" s="20" t="s">
        <v>81</v>
      </c>
      <c r="E53" s="132">
        <v>1976</v>
      </c>
      <c r="F53" s="15">
        <f t="shared" si="0"/>
        <v>63</v>
      </c>
      <c r="G53" s="16">
        <v>34</v>
      </c>
      <c r="K53" s="16">
        <v>29</v>
      </c>
      <c r="P53" s="18"/>
    </row>
    <row r="54" spans="1:28" ht="15.75" thickBot="1">
      <c r="A54" s="17">
        <v>47</v>
      </c>
      <c r="B54" s="20"/>
      <c r="C54" s="38" t="s">
        <v>208</v>
      </c>
      <c r="D54" s="20" t="s">
        <v>32</v>
      </c>
      <c r="E54" s="133">
        <v>2002</v>
      </c>
      <c r="F54" s="15">
        <f t="shared" si="0"/>
        <v>76</v>
      </c>
      <c r="P54" s="18"/>
      <c r="Q54">
        <v>17</v>
      </c>
      <c r="R54">
        <v>7</v>
      </c>
      <c r="U54">
        <v>20</v>
      </c>
      <c r="Z54" s="16">
        <v>15</v>
      </c>
      <c r="AA54">
        <v>17</v>
      </c>
    </row>
    <row r="55" spans="1:28" ht="15.75" thickBot="1">
      <c r="A55" s="3">
        <v>48</v>
      </c>
      <c r="B55" s="20"/>
      <c r="C55" s="14" t="s">
        <v>31</v>
      </c>
      <c r="D55" s="23" t="s">
        <v>32</v>
      </c>
      <c r="E55" s="133">
        <v>2007</v>
      </c>
      <c r="F55" s="15">
        <f t="shared" si="0"/>
        <v>303</v>
      </c>
      <c r="G55" s="24">
        <v>30</v>
      </c>
      <c r="H55" s="25">
        <v>29</v>
      </c>
      <c r="I55" s="25"/>
      <c r="J55" s="25"/>
      <c r="K55" s="24">
        <v>26</v>
      </c>
      <c r="L55" s="26">
        <v>12</v>
      </c>
      <c r="M55" s="25"/>
      <c r="N55" s="25"/>
      <c r="O55" s="25"/>
      <c r="P55" s="27"/>
      <c r="Q55" s="23">
        <v>30</v>
      </c>
      <c r="R55" s="25">
        <v>29</v>
      </c>
      <c r="S55" s="25"/>
      <c r="T55" s="27"/>
      <c r="U55">
        <v>27</v>
      </c>
      <c r="V55">
        <v>29</v>
      </c>
      <c r="Z55" s="16">
        <v>30</v>
      </c>
      <c r="AA55">
        <v>31</v>
      </c>
      <c r="AB55">
        <v>30</v>
      </c>
    </row>
    <row r="56" spans="1:28" ht="15.75" thickBot="1">
      <c r="A56" s="17">
        <v>49</v>
      </c>
      <c r="B56" s="20"/>
      <c r="C56" s="38" t="s">
        <v>321</v>
      </c>
      <c r="D56" s="20" t="s">
        <v>276</v>
      </c>
      <c r="E56" s="136">
        <v>2005</v>
      </c>
      <c r="F56" s="15">
        <f t="shared" si="0"/>
        <v>8</v>
      </c>
      <c r="P56" s="18"/>
      <c r="Q56">
        <v>8</v>
      </c>
    </row>
    <row r="57" spans="1:28" ht="15.75" thickBot="1">
      <c r="A57" s="3">
        <v>50</v>
      </c>
      <c r="B57" s="20"/>
      <c r="C57" s="38" t="s">
        <v>304</v>
      </c>
      <c r="D57" s="20" t="s">
        <v>276</v>
      </c>
      <c r="E57" s="132">
        <v>1971</v>
      </c>
      <c r="F57" s="15">
        <f t="shared" si="0"/>
        <v>10</v>
      </c>
      <c r="P57" s="18"/>
      <c r="Q57">
        <v>10</v>
      </c>
    </row>
    <row r="58" spans="1:28" ht="15.75" thickBot="1">
      <c r="A58" s="17">
        <v>51</v>
      </c>
      <c r="B58" s="23"/>
      <c r="C58" s="14" t="s">
        <v>83</v>
      </c>
      <c r="D58" s="20" t="s">
        <v>81</v>
      </c>
      <c r="E58" s="132">
        <v>2001</v>
      </c>
      <c r="F58" s="15">
        <f t="shared" si="0"/>
        <v>62</v>
      </c>
      <c r="G58" s="16">
        <v>38</v>
      </c>
      <c r="H58" s="33"/>
      <c r="K58" s="16">
        <v>24</v>
      </c>
      <c r="P58" s="18"/>
    </row>
    <row r="59" spans="1:28" ht="15.75" thickBot="1">
      <c r="A59" s="3">
        <v>52</v>
      </c>
      <c r="B59" s="20"/>
      <c r="C59" s="36" t="s">
        <v>97</v>
      </c>
      <c r="D59" s="20" t="s">
        <v>98</v>
      </c>
      <c r="E59" s="135">
        <v>1970</v>
      </c>
      <c r="F59" s="15">
        <f t="shared" si="0"/>
        <v>75</v>
      </c>
      <c r="K59" s="16">
        <v>19</v>
      </c>
      <c r="P59" s="18"/>
      <c r="Q59">
        <v>32</v>
      </c>
      <c r="U59">
        <v>24</v>
      </c>
    </row>
    <row r="60" spans="1:28" ht="15.75" thickBot="1">
      <c r="A60" s="17">
        <v>53</v>
      </c>
      <c r="B60" s="20"/>
      <c r="C60" s="38" t="s">
        <v>1046</v>
      </c>
      <c r="D60" s="20" t="s">
        <v>74</v>
      </c>
      <c r="E60" s="132">
        <v>1993</v>
      </c>
      <c r="F60" s="15">
        <f t="shared" si="0"/>
        <v>35</v>
      </c>
      <c r="P60" s="18"/>
      <c r="Z60" s="16">
        <v>35</v>
      </c>
    </row>
    <row r="61" spans="1:28" ht="15.75" thickBot="1">
      <c r="A61" s="3">
        <v>54</v>
      </c>
      <c r="B61" s="23"/>
      <c r="C61" s="36" t="s">
        <v>354</v>
      </c>
      <c r="D61" s="17" t="s">
        <v>32</v>
      </c>
      <c r="E61" s="136">
        <v>2012</v>
      </c>
      <c r="F61" s="15">
        <f t="shared" si="0"/>
        <v>7</v>
      </c>
      <c r="K61" s="16">
        <v>4</v>
      </c>
      <c r="P61" s="18"/>
      <c r="U61">
        <v>3</v>
      </c>
    </row>
    <row r="62" spans="1:28" ht="15.75" thickBot="1">
      <c r="A62" s="17">
        <v>55</v>
      </c>
      <c r="B62" s="20"/>
      <c r="C62" s="14" t="s">
        <v>94</v>
      </c>
      <c r="D62" s="23" t="s">
        <v>32</v>
      </c>
      <c r="E62" s="133">
        <v>2008</v>
      </c>
      <c r="F62" s="15">
        <f t="shared" si="0"/>
        <v>114</v>
      </c>
      <c r="G62" s="24">
        <v>27</v>
      </c>
      <c r="H62" s="25"/>
      <c r="I62" s="25"/>
      <c r="J62" s="25"/>
      <c r="K62" s="24">
        <v>29</v>
      </c>
      <c r="L62" s="25"/>
      <c r="M62" s="25"/>
      <c r="N62" s="25"/>
      <c r="O62" s="25"/>
      <c r="P62" s="27"/>
      <c r="Q62" s="23"/>
      <c r="R62" s="25"/>
      <c r="S62" s="25"/>
      <c r="T62" s="27"/>
      <c r="Z62" s="16">
        <v>28</v>
      </c>
      <c r="AA62">
        <v>30</v>
      </c>
    </row>
    <row r="63" spans="1:28" ht="15.75" thickBot="1">
      <c r="A63" s="3">
        <v>56</v>
      </c>
      <c r="B63" s="20"/>
      <c r="C63" s="36" t="s">
        <v>209</v>
      </c>
      <c r="D63" s="17" t="s">
        <v>177</v>
      </c>
      <c r="E63" s="134">
        <v>2006</v>
      </c>
      <c r="F63" s="15">
        <f t="shared" si="0"/>
        <v>24</v>
      </c>
      <c r="K63" s="16">
        <v>24</v>
      </c>
      <c r="P63" s="18"/>
    </row>
    <row r="64" spans="1:28" ht="15.75" thickBot="1">
      <c r="A64" s="17">
        <v>57</v>
      </c>
      <c r="B64" s="20"/>
      <c r="C64" s="60" t="s">
        <v>230</v>
      </c>
      <c r="D64" s="20" t="s">
        <v>177</v>
      </c>
      <c r="E64" s="132">
        <v>1977</v>
      </c>
      <c r="F64" s="15">
        <f t="shared" si="0"/>
        <v>21</v>
      </c>
      <c r="K64" s="16">
        <v>21</v>
      </c>
      <c r="P64" s="18"/>
    </row>
    <row r="65" spans="1:27" ht="15.75" thickBot="1">
      <c r="A65" s="3">
        <v>58</v>
      </c>
      <c r="B65" s="20"/>
      <c r="C65" s="14" t="s">
        <v>313</v>
      </c>
      <c r="D65" s="23" t="s">
        <v>46</v>
      </c>
      <c r="E65" s="132"/>
      <c r="F65" s="15">
        <f t="shared" si="0"/>
        <v>9</v>
      </c>
      <c r="G65" s="24">
        <v>9</v>
      </c>
      <c r="H65" s="25"/>
      <c r="I65" s="25"/>
      <c r="J65" s="25"/>
      <c r="K65" s="24"/>
      <c r="L65" s="25"/>
      <c r="M65" s="25"/>
      <c r="N65" s="25"/>
      <c r="O65" s="25"/>
      <c r="P65" s="27"/>
      <c r="Q65" s="23"/>
      <c r="R65" s="25"/>
      <c r="S65" s="25"/>
      <c r="T65" s="27"/>
    </row>
    <row r="66" spans="1:27" ht="15.75" thickBot="1">
      <c r="A66" s="17">
        <v>59</v>
      </c>
      <c r="B66" s="20"/>
      <c r="C66" s="47" t="s">
        <v>884</v>
      </c>
      <c r="D66" s="20" t="s">
        <v>26</v>
      </c>
      <c r="E66" s="132"/>
      <c r="F66" s="15">
        <f t="shared" si="0"/>
        <v>6</v>
      </c>
      <c r="P66" s="18"/>
      <c r="U66">
        <v>6</v>
      </c>
    </row>
    <row r="67" spans="1:27" ht="15.75" thickBot="1">
      <c r="A67" s="3">
        <v>60</v>
      </c>
      <c r="B67" s="20"/>
      <c r="C67" s="38" t="s">
        <v>986</v>
      </c>
      <c r="D67" s="20" t="s">
        <v>93</v>
      </c>
      <c r="E67" s="132">
        <v>1979</v>
      </c>
      <c r="F67" s="15">
        <f t="shared" si="0"/>
        <v>1</v>
      </c>
      <c r="P67" s="18"/>
      <c r="Z67" s="16">
        <v>1</v>
      </c>
    </row>
    <row r="68" spans="1:27" ht="15.75" thickBot="1">
      <c r="A68" s="17">
        <v>61</v>
      </c>
      <c r="B68" s="20"/>
      <c r="C68" s="42" t="s">
        <v>108</v>
      </c>
      <c r="D68" s="20" t="s">
        <v>109</v>
      </c>
      <c r="E68" s="132">
        <v>1977</v>
      </c>
      <c r="F68" s="15">
        <f t="shared" si="0"/>
        <v>45</v>
      </c>
      <c r="K68" s="16">
        <v>25</v>
      </c>
      <c r="P68" s="18"/>
      <c r="Q68">
        <v>20</v>
      </c>
    </row>
    <row r="69" spans="1:27" ht="15.75" thickBot="1">
      <c r="A69" s="3">
        <v>62</v>
      </c>
      <c r="B69" s="20"/>
      <c r="C69" s="36" t="s">
        <v>79</v>
      </c>
      <c r="D69" s="20" t="s">
        <v>46</v>
      </c>
      <c r="E69" s="132">
        <v>2001</v>
      </c>
      <c r="F69" s="15">
        <f t="shared" si="0"/>
        <v>64</v>
      </c>
      <c r="K69" s="16">
        <v>30</v>
      </c>
      <c r="L69">
        <v>34</v>
      </c>
      <c r="P69" s="18"/>
    </row>
    <row r="70" spans="1:27" ht="15.75" thickBot="1">
      <c r="A70" s="17">
        <v>63</v>
      </c>
      <c r="B70" s="20"/>
      <c r="C70" s="38" t="s">
        <v>347</v>
      </c>
      <c r="D70" s="20" t="s">
        <v>46</v>
      </c>
      <c r="F70" s="15">
        <f t="shared" si="0"/>
        <v>27</v>
      </c>
      <c r="O70" s="17"/>
      <c r="P70" s="18"/>
      <c r="Q70">
        <v>5</v>
      </c>
      <c r="Z70" s="16">
        <v>13</v>
      </c>
      <c r="AA70">
        <v>9</v>
      </c>
    </row>
    <row r="71" spans="1:27" ht="15.75" thickBot="1">
      <c r="A71" s="3">
        <v>64</v>
      </c>
      <c r="B71" s="20"/>
      <c r="C71" s="38" t="s">
        <v>269</v>
      </c>
      <c r="E71" s="132">
        <v>2007</v>
      </c>
      <c r="F71" s="15">
        <f t="shared" si="0"/>
        <v>15</v>
      </c>
      <c r="P71" s="18"/>
      <c r="Q71">
        <v>15</v>
      </c>
    </row>
    <row r="72" spans="1:27" ht="15.75" thickBot="1">
      <c r="A72" s="17">
        <v>65</v>
      </c>
      <c r="B72" s="20"/>
      <c r="C72" s="38" t="s">
        <v>277</v>
      </c>
      <c r="D72" s="20" t="s">
        <v>107</v>
      </c>
      <c r="E72" s="132">
        <v>2009</v>
      </c>
      <c r="F72" s="15">
        <f t="shared" ref="F72:F135" si="1">SUM(G72:AI72)</f>
        <v>14</v>
      </c>
      <c r="P72" s="18"/>
      <c r="Q72">
        <v>14</v>
      </c>
    </row>
    <row r="73" spans="1:27" ht="15.75" thickBot="1">
      <c r="A73" s="3">
        <v>66</v>
      </c>
      <c r="B73" s="20"/>
      <c r="C73" s="38" t="s">
        <v>214</v>
      </c>
      <c r="D73" s="20" t="s">
        <v>46</v>
      </c>
      <c r="E73" s="132"/>
      <c r="F73" s="15">
        <f t="shared" si="1"/>
        <v>23</v>
      </c>
      <c r="P73" s="18"/>
      <c r="Q73">
        <v>23</v>
      </c>
    </row>
    <row r="74" spans="1:27" ht="15.75" thickBot="1">
      <c r="A74" s="17">
        <v>67</v>
      </c>
      <c r="B74" s="20"/>
      <c r="C74" s="38" t="s">
        <v>283</v>
      </c>
      <c r="D74" s="20" t="s">
        <v>46</v>
      </c>
      <c r="F74" s="15">
        <f t="shared" si="1"/>
        <v>13</v>
      </c>
      <c r="P74" s="18"/>
      <c r="Q74">
        <v>13</v>
      </c>
    </row>
    <row r="75" spans="1:27" ht="15.75" thickBot="1">
      <c r="A75" s="3">
        <v>68</v>
      </c>
      <c r="B75" s="20"/>
      <c r="C75" s="38" t="s">
        <v>328</v>
      </c>
      <c r="D75" s="20" t="s">
        <v>46</v>
      </c>
      <c r="E75" s="132"/>
      <c r="F75" s="15">
        <f t="shared" si="1"/>
        <v>7</v>
      </c>
      <c r="P75" s="18"/>
      <c r="Q75">
        <v>3</v>
      </c>
      <c r="R75">
        <v>4</v>
      </c>
    </row>
    <row r="76" spans="1:27" ht="15.75" thickBot="1">
      <c r="A76" s="17">
        <v>69</v>
      </c>
      <c r="B76" s="20"/>
      <c r="C76" s="14" t="s">
        <v>215</v>
      </c>
      <c r="D76" s="20" t="s">
        <v>151</v>
      </c>
      <c r="E76" s="132">
        <v>1987</v>
      </c>
      <c r="F76" s="15">
        <f t="shared" si="1"/>
        <v>23</v>
      </c>
      <c r="G76" s="16">
        <v>23</v>
      </c>
      <c r="H76" s="33"/>
      <c r="P76" s="18"/>
    </row>
    <row r="77" spans="1:27" ht="15.75" thickBot="1">
      <c r="A77" s="3">
        <v>70</v>
      </c>
      <c r="B77" s="23"/>
      <c r="C77" s="14" t="s">
        <v>150</v>
      </c>
      <c r="D77" s="20" t="s">
        <v>151</v>
      </c>
      <c r="E77" s="132">
        <v>1989</v>
      </c>
      <c r="F77" s="15">
        <f t="shared" si="1"/>
        <v>33</v>
      </c>
      <c r="G77" s="16">
        <v>33</v>
      </c>
      <c r="H77" s="33"/>
      <c r="P77" s="18"/>
    </row>
    <row r="78" spans="1:27" ht="15.75" thickBot="1">
      <c r="A78" s="17">
        <v>71</v>
      </c>
      <c r="B78" s="23"/>
      <c r="C78" s="118" t="s">
        <v>983</v>
      </c>
      <c r="D78" s="20" t="s">
        <v>113</v>
      </c>
      <c r="E78" s="134"/>
      <c r="F78" s="15">
        <f t="shared" si="1"/>
        <v>2</v>
      </c>
      <c r="P78" s="18"/>
      <c r="Z78" s="16">
        <v>2</v>
      </c>
    </row>
    <row r="79" spans="1:27" ht="15.75" thickBot="1">
      <c r="A79" s="3">
        <v>72</v>
      </c>
      <c r="B79" s="20"/>
      <c r="C79" s="118" t="s">
        <v>981</v>
      </c>
      <c r="D79" s="20" t="s">
        <v>113</v>
      </c>
      <c r="E79" s="132"/>
      <c r="F79" s="15">
        <f t="shared" si="1"/>
        <v>3</v>
      </c>
      <c r="P79" s="18"/>
      <c r="Z79" s="16">
        <v>3</v>
      </c>
    </row>
    <row r="80" spans="1:27" ht="15.75" thickBot="1">
      <c r="A80" s="17">
        <v>73</v>
      </c>
      <c r="B80" s="20"/>
      <c r="C80" s="36" t="s">
        <v>112</v>
      </c>
      <c r="D80" s="20" t="s">
        <v>113</v>
      </c>
      <c r="E80" s="132">
        <v>1981</v>
      </c>
      <c r="F80" s="15">
        <f t="shared" si="1"/>
        <v>70</v>
      </c>
      <c r="K80" s="16">
        <v>42</v>
      </c>
      <c r="P80" s="18"/>
      <c r="Z80" s="16">
        <v>28</v>
      </c>
    </row>
    <row r="81" spans="1:27" ht="15.75" thickBot="1">
      <c r="A81" s="3">
        <v>74</v>
      </c>
      <c r="B81" s="2"/>
      <c r="C81" s="38" t="s">
        <v>568</v>
      </c>
      <c r="D81" s="20" t="s">
        <v>113</v>
      </c>
      <c r="E81" s="132">
        <v>1982</v>
      </c>
      <c r="F81" s="15">
        <f t="shared" si="1"/>
        <v>14</v>
      </c>
      <c r="P81" s="18"/>
      <c r="Z81" s="16">
        <v>14</v>
      </c>
    </row>
    <row r="82" spans="1:27" ht="15.75" thickBot="1">
      <c r="A82" s="17">
        <v>75</v>
      </c>
      <c r="B82" s="23"/>
      <c r="C82" s="36" t="s">
        <v>261</v>
      </c>
      <c r="D82" s="17" t="s">
        <v>32</v>
      </c>
      <c r="E82" s="132">
        <v>2006</v>
      </c>
      <c r="F82" s="15">
        <f t="shared" si="1"/>
        <v>16</v>
      </c>
      <c r="K82" s="16">
        <v>16</v>
      </c>
      <c r="P82" s="18"/>
    </row>
    <row r="83" spans="1:27" ht="15.75" thickBot="1">
      <c r="A83" s="3">
        <v>76</v>
      </c>
      <c r="B83" s="20"/>
      <c r="C83" s="36" t="s">
        <v>201</v>
      </c>
      <c r="D83" s="17" t="s">
        <v>32</v>
      </c>
      <c r="E83" s="132">
        <v>2006</v>
      </c>
      <c r="F83" s="15">
        <f t="shared" si="1"/>
        <v>25</v>
      </c>
      <c r="K83" s="16">
        <v>25</v>
      </c>
      <c r="P83" s="18"/>
    </row>
    <row r="84" spans="1:27" ht="15.75" thickBot="1">
      <c r="A84" s="17">
        <v>77</v>
      </c>
      <c r="B84" s="20"/>
      <c r="C84" s="38" t="s">
        <v>305</v>
      </c>
      <c r="D84" s="20" t="s">
        <v>46</v>
      </c>
      <c r="E84" s="132"/>
      <c r="F84" s="15">
        <f t="shared" si="1"/>
        <v>10</v>
      </c>
      <c r="P84" s="18"/>
      <c r="Q84">
        <v>10</v>
      </c>
    </row>
    <row r="85" spans="1:27" ht="15.75" thickBot="1">
      <c r="A85" s="3">
        <v>78</v>
      </c>
      <c r="B85" s="20"/>
      <c r="C85" s="14" t="s">
        <v>202</v>
      </c>
      <c r="D85" s="23" t="s">
        <v>32</v>
      </c>
      <c r="E85" s="132">
        <v>2010</v>
      </c>
      <c r="F85" s="15">
        <f t="shared" si="1"/>
        <v>25</v>
      </c>
      <c r="G85" s="24">
        <v>15</v>
      </c>
      <c r="H85" s="25"/>
      <c r="I85" s="25"/>
      <c r="J85" s="25"/>
      <c r="K85" s="24">
        <v>10</v>
      </c>
      <c r="L85" s="25"/>
      <c r="M85" s="25"/>
      <c r="N85" s="25"/>
      <c r="O85" s="25"/>
      <c r="P85" s="27"/>
      <c r="Q85" s="23"/>
      <c r="R85" s="25"/>
      <c r="S85" s="25"/>
      <c r="T85" s="27"/>
    </row>
    <row r="86" spans="1:27" ht="15.75" thickBot="1">
      <c r="A86" s="17">
        <v>79</v>
      </c>
      <c r="B86" s="23"/>
      <c r="C86" s="14" t="s">
        <v>78</v>
      </c>
      <c r="D86" s="23" t="s">
        <v>32</v>
      </c>
      <c r="E86" s="133">
        <v>2007</v>
      </c>
      <c r="F86" s="15">
        <f t="shared" si="1"/>
        <v>100</v>
      </c>
      <c r="G86" s="24">
        <v>24</v>
      </c>
      <c r="H86" s="25">
        <v>5</v>
      </c>
      <c r="I86" s="25"/>
      <c r="J86" s="25"/>
      <c r="K86" s="24">
        <v>15</v>
      </c>
      <c r="L86" s="25"/>
      <c r="M86" s="25"/>
      <c r="N86" s="25"/>
      <c r="O86" s="25"/>
      <c r="P86" s="27"/>
      <c r="Q86" s="23">
        <v>21</v>
      </c>
      <c r="R86" s="25"/>
      <c r="S86" s="25"/>
      <c r="T86" s="27"/>
      <c r="Z86" s="16">
        <v>24</v>
      </c>
      <c r="AA86">
        <v>11</v>
      </c>
    </row>
    <row r="87" spans="1:27" ht="15.75" thickBot="1">
      <c r="A87" s="3">
        <v>80</v>
      </c>
      <c r="B87" s="23"/>
      <c r="C87" s="38" t="s">
        <v>355</v>
      </c>
      <c r="D87" s="20" t="s">
        <v>145</v>
      </c>
      <c r="E87" s="132">
        <v>1932</v>
      </c>
      <c r="F87" s="15">
        <f t="shared" si="1"/>
        <v>4</v>
      </c>
      <c r="P87" s="18"/>
      <c r="Q87">
        <v>4</v>
      </c>
    </row>
    <row r="88" spans="1:27" ht="15.75" thickBot="1">
      <c r="A88" s="17">
        <v>81</v>
      </c>
      <c r="B88" s="23"/>
      <c r="C88" s="47" t="s">
        <v>210</v>
      </c>
      <c r="D88" s="20" t="s">
        <v>32</v>
      </c>
      <c r="E88" s="132"/>
      <c r="F88" s="15">
        <f t="shared" si="1"/>
        <v>24</v>
      </c>
      <c r="G88" s="16">
        <v>24</v>
      </c>
      <c r="H88" s="33"/>
      <c r="P88" s="18"/>
    </row>
    <row r="89" spans="1:27" ht="15.75" thickBot="1">
      <c r="A89" s="3">
        <v>82</v>
      </c>
      <c r="B89" s="23"/>
      <c r="C89" s="14" t="s">
        <v>71</v>
      </c>
      <c r="D89" s="23" t="s">
        <v>32</v>
      </c>
      <c r="E89" s="133">
        <v>2008</v>
      </c>
      <c r="F89" s="15">
        <f t="shared" si="1"/>
        <v>89</v>
      </c>
      <c r="G89" s="24">
        <v>20</v>
      </c>
      <c r="H89" s="3">
        <v>25</v>
      </c>
      <c r="I89" s="3"/>
      <c r="J89" s="3"/>
      <c r="K89" s="24">
        <v>13</v>
      </c>
      <c r="L89" s="17">
        <v>11</v>
      </c>
      <c r="M89" s="3"/>
      <c r="N89" s="3"/>
      <c r="O89" s="3"/>
      <c r="P89" s="18"/>
      <c r="Q89" s="2"/>
      <c r="R89" s="3"/>
      <c r="S89" s="3"/>
      <c r="Z89" s="16">
        <v>20</v>
      </c>
    </row>
    <row r="90" spans="1:27" ht="15.75" thickBot="1">
      <c r="A90" s="17">
        <v>83</v>
      </c>
      <c r="B90" s="20"/>
      <c r="C90" s="14" t="s">
        <v>43</v>
      </c>
      <c r="D90" s="23" t="s">
        <v>32</v>
      </c>
      <c r="E90" s="133">
        <v>2003</v>
      </c>
      <c r="F90" s="15">
        <f t="shared" si="1"/>
        <v>193</v>
      </c>
      <c r="G90" s="24">
        <v>26</v>
      </c>
      <c r="H90" s="3">
        <v>28</v>
      </c>
      <c r="I90" s="3"/>
      <c r="J90" s="3"/>
      <c r="K90" s="24">
        <v>29</v>
      </c>
      <c r="L90" s="17">
        <v>32</v>
      </c>
      <c r="M90" s="3"/>
      <c r="N90" s="3"/>
      <c r="O90" s="3"/>
      <c r="P90" s="18"/>
      <c r="Q90" s="2"/>
      <c r="R90" s="3"/>
      <c r="S90" s="3"/>
      <c r="U90">
        <v>29</v>
      </c>
      <c r="V90">
        <v>21</v>
      </c>
      <c r="Z90" s="16">
        <v>28</v>
      </c>
    </row>
    <row r="91" spans="1:27" ht="15.75" thickBot="1">
      <c r="A91" s="3">
        <v>84</v>
      </c>
      <c r="B91" s="20"/>
      <c r="C91" s="14" t="s">
        <v>231</v>
      </c>
      <c r="D91" s="20" t="s">
        <v>32</v>
      </c>
      <c r="E91" s="132"/>
      <c r="F91" s="15">
        <f t="shared" si="1"/>
        <v>21</v>
      </c>
      <c r="G91" s="16">
        <v>21</v>
      </c>
      <c r="P91" s="18"/>
    </row>
    <row r="92" spans="1:27" ht="15.75" thickBot="1">
      <c r="A92" s="17">
        <v>85</v>
      </c>
      <c r="B92" s="23"/>
      <c r="C92" s="38" t="s">
        <v>369</v>
      </c>
      <c r="D92" s="20" t="s">
        <v>46</v>
      </c>
      <c r="E92" s="132"/>
      <c r="F92" s="15">
        <f t="shared" si="1"/>
        <v>1</v>
      </c>
      <c r="P92" s="18"/>
      <c r="Q92">
        <v>1</v>
      </c>
    </row>
    <row r="93" spans="1:27" ht="15.75" thickBot="1">
      <c r="A93" s="3">
        <v>86</v>
      </c>
      <c r="B93" s="20"/>
      <c r="C93" s="36" t="s">
        <v>314</v>
      </c>
      <c r="D93" s="17" t="s">
        <v>32</v>
      </c>
      <c r="E93" s="132">
        <v>2011</v>
      </c>
      <c r="F93" s="15">
        <f t="shared" si="1"/>
        <v>9</v>
      </c>
      <c r="K93" s="16">
        <v>9</v>
      </c>
      <c r="P93" s="18"/>
    </row>
    <row r="94" spans="1:27" ht="15.75" thickBot="1">
      <c r="A94" s="17">
        <v>87</v>
      </c>
      <c r="B94" s="20"/>
      <c r="C94" s="14" t="s">
        <v>171</v>
      </c>
      <c r="D94" s="23" t="s">
        <v>32</v>
      </c>
      <c r="E94" s="132">
        <v>2009</v>
      </c>
      <c r="F94" s="15">
        <f t="shared" si="1"/>
        <v>29</v>
      </c>
      <c r="G94" s="24">
        <v>15</v>
      </c>
      <c r="H94" s="3"/>
      <c r="I94" s="3"/>
      <c r="J94" s="3"/>
      <c r="K94" s="24">
        <v>14</v>
      </c>
      <c r="L94" s="3"/>
      <c r="M94" s="3"/>
      <c r="N94" s="3"/>
      <c r="O94" s="3"/>
      <c r="P94" s="18"/>
      <c r="Q94" s="2"/>
      <c r="R94" s="3"/>
      <c r="S94" s="3"/>
    </row>
    <row r="95" spans="1:27" ht="15.75" thickBot="1">
      <c r="A95" s="3">
        <v>88</v>
      </c>
      <c r="B95" s="20"/>
      <c r="C95" s="14" t="s">
        <v>87</v>
      </c>
      <c r="D95" s="23" t="s">
        <v>32</v>
      </c>
      <c r="E95" s="135">
        <v>1958</v>
      </c>
      <c r="F95" s="15">
        <f t="shared" si="1"/>
        <v>93</v>
      </c>
      <c r="G95" s="24">
        <v>6</v>
      </c>
      <c r="H95" s="17">
        <v>10</v>
      </c>
      <c r="I95" s="3"/>
      <c r="J95" s="3"/>
      <c r="K95" s="24">
        <v>24</v>
      </c>
      <c r="L95" s="3"/>
      <c r="M95" s="3"/>
      <c r="N95" s="3"/>
      <c r="O95" s="3"/>
      <c r="P95" s="18"/>
      <c r="Q95" s="2">
        <v>20</v>
      </c>
      <c r="R95" s="3"/>
      <c r="S95" s="3"/>
      <c r="Z95" s="16">
        <v>23</v>
      </c>
      <c r="AA95">
        <v>10</v>
      </c>
    </row>
    <row r="96" spans="1:27" ht="15.75" thickBot="1">
      <c r="A96" s="17">
        <v>89</v>
      </c>
      <c r="B96" s="23"/>
      <c r="C96" s="14" t="s">
        <v>156</v>
      </c>
      <c r="D96" s="23" t="s">
        <v>32</v>
      </c>
      <c r="E96" s="132">
        <v>2007</v>
      </c>
      <c r="F96" s="15">
        <f t="shared" si="1"/>
        <v>69</v>
      </c>
      <c r="G96" s="24">
        <v>19</v>
      </c>
      <c r="H96" s="3">
        <v>7</v>
      </c>
      <c r="I96" s="3"/>
      <c r="J96" s="3"/>
      <c r="K96" s="24">
        <v>3</v>
      </c>
      <c r="L96" s="3"/>
      <c r="M96" s="3"/>
      <c r="N96" s="3"/>
      <c r="O96" s="3"/>
      <c r="P96" s="18"/>
      <c r="Q96" s="2">
        <v>3</v>
      </c>
      <c r="R96" s="3"/>
      <c r="S96" s="3"/>
      <c r="Z96" s="16">
        <v>22</v>
      </c>
      <c r="AA96">
        <v>15</v>
      </c>
    </row>
    <row r="97" spans="1:26" ht="15.75" thickBot="1">
      <c r="A97" s="3">
        <v>90</v>
      </c>
      <c r="B97" s="20"/>
      <c r="C97" s="14" t="s">
        <v>211</v>
      </c>
      <c r="D97" s="23" t="s">
        <v>32</v>
      </c>
      <c r="E97" s="132">
        <v>2009</v>
      </c>
      <c r="F97" s="15">
        <f t="shared" si="1"/>
        <v>34</v>
      </c>
      <c r="G97" s="24">
        <v>13</v>
      </c>
      <c r="H97" s="3"/>
      <c r="I97" s="3"/>
      <c r="J97" s="3"/>
      <c r="K97" s="24">
        <v>2</v>
      </c>
      <c r="L97" s="3"/>
      <c r="M97" s="3"/>
      <c r="N97" s="3"/>
      <c r="O97" s="3"/>
      <c r="P97" s="18"/>
      <c r="Q97" s="2">
        <v>9</v>
      </c>
      <c r="R97" s="3"/>
      <c r="S97" s="3"/>
      <c r="Z97" s="16">
        <v>10</v>
      </c>
    </row>
    <row r="98" spans="1:26" ht="15.75" thickBot="1">
      <c r="A98" s="17">
        <v>91</v>
      </c>
      <c r="B98" s="20"/>
      <c r="C98" s="38" t="s">
        <v>216</v>
      </c>
      <c r="D98" s="20" t="s">
        <v>107</v>
      </c>
      <c r="E98" s="132">
        <v>1964</v>
      </c>
      <c r="F98" s="15">
        <f t="shared" si="1"/>
        <v>41</v>
      </c>
      <c r="P98" s="18"/>
      <c r="Q98">
        <v>23</v>
      </c>
      <c r="Z98" s="16">
        <v>18</v>
      </c>
    </row>
    <row r="99" spans="1:26" ht="15.75" thickBot="1">
      <c r="A99" s="3">
        <v>92</v>
      </c>
      <c r="B99" s="20"/>
      <c r="C99" s="38" t="s">
        <v>241</v>
      </c>
      <c r="D99" s="20" t="s">
        <v>107</v>
      </c>
      <c r="E99" s="132">
        <v>2006</v>
      </c>
      <c r="F99" s="15">
        <f t="shared" si="1"/>
        <v>36</v>
      </c>
      <c r="P99" s="18"/>
      <c r="Q99">
        <v>19</v>
      </c>
      <c r="Z99" s="16">
        <v>17</v>
      </c>
    </row>
    <row r="100" spans="1:26" ht="15.75" thickBot="1">
      <c r="A100" s="17">
        <v>93</v>
      </c>
      <c r="B100" s="20"/>
      <c r="C100" s="14" t="s">
        <v>75</v>
      </c>
      <c r="D100" s="23" t="s">
        <v>46</v>
      </c>
      <c r="E100" s="132"/>
      <c r="F100" s="15">
        <f t="shared" si="1"/>
        <v>67</v>
      </c>
      <c r="G100" s="24">
        <v>29</v>
      </c>
      <c r="H100" s="3">
        <v>38</v>
      </c>
      <c r="I100" s="3"/>
      <c r="J100" s="3"/>
      <c r="K100" s="24"/>
      <c r="L100" s="3"/>
      <c r="M100" s="3"/>
      <c r="N100" s="3"/>
      <c r="O100" s="3"/>
      <c r="P100" s="18"/>
      <c r="Q100" s="2"/>
      <c r="R100" s="3"/>
      <c r="S100" s="3"/>
    </row>
    <row r="101" spans="1:26" ht="15.75" thickBot="1">
      <c r="A101" s="3">
        <v>94</v>
      </c>
      <c r="B101" s="23"/>
      <c r="C101" s="47" t="s">
        <v>891</v>
      </c>
      <c r="D101" s="20" t="s">
        <v>26</v>
      </c>
      <c r="E101" s="132">
        <v>2009</v>
      </c>
      <c r="F101" s="15">
        <f t="shared" si="1"/>
        <v>17</v>
      </c>
      <c r="P101" s="18"/>
      <c r="U101">
        <v>17</v>
      </c>
    </row>
    <row r="102" spans="1:26" ht="15.75" thickBot="1">
      <c r="A102" s="17">
        <v>95</v>
      </c>
      <c r="B102" s="20"/>
      <c r="C102" s="47" t="s">
        <v>894</v>
      </c>
      <c r="D102" s="20" t="s">
        <v>46</v>
      </c>
      <c r="E102" s="132">
        <v>2006</v>
      </c>
      <c r="F102" s="15">
        <f t="shared" si="1"/>
        <v>12</v>
      </c>
      <c r="P102" s="18"/>
      <c r="U102">
        <v>12</v>
      </c>
    </row>
    <row r="103" spans="1:26" ht="15.75" thickBot="1">
      <c r="A103" s="3">
        <v>96</v>
      </c>
      <c r="B103" s="23"/>
      <c r="C103" s="47" t="s">
        <v>885</v>
      </c>
      <c r="D103" s="20" t="s">
        <v>26</v>
      </c>
      <c r="F103" s="15">
        <f t="shared" si="1"/>
        <v>5</v>
      </c>
      <c r="P103" s="18"/>
      <c r="U103">
        <v>5</v>
      </c>
    </row>
    <row r="104" spans="1:26" ht="15.75" thickBot="1">
      <c r="A104" s="17">
        <v>97</v>
      </c>
      <c r="B104" s="20"/>
      <c r="C104" s="14" t="s">
        <v>160</v>
      </c>
      <c r="D104" s="23" t="s">
        <v>46</v>
      </c>
      <c r="E104" s="132"/>
      <c r="F104" s="15">
        <f t="shared" si="1"/>
        <v>31</v>
      </c>
      <c r="G104" s="24">
        <v>18</v>
      </c>
      <c r="H104" s="3">
        <v>13</v>
      </c>
      <c r="I104" s="3"/>
      <c r="J104" s="3"/>
      <c r="K104" s="24"/>
      <c r="L104" s="3"/>
      <c r="M104" s="3"/>
      <c r="N104" s="3"/>
      <c r="O104" s="3"/>
      <c r="P104" s="18"/>
      <c r="Q104" s="2"/>
      <c r="R104" s="3"/>
      <c r="S104" s="3"/>
    </row>
    <row r="105" spans="1:26" ht="15.75" thickBot="1">
      <c r="A105" s="3">
        <v>98</v>
      </c>
      <c r="B105" s="20"/>
      <c r="C105" s="38" t="s">
        <v>362</v>
      </c>
      <c r="D105" s="20" t="s">
        <v>149</v>
      </c>
      <c r="E105" s="132"/>
      <c r="F105" s="15">
        <f t="shared" si="1"/>
        <v>2</v>
      </c>
      <c r="P105" s="18"/>
      <c r="Q105">
        <v>2</v>
      </c>
    </row>
    <row r="106" spans="1:26" ht="15.75" thickBot="1">
      <c r="A106" s="17">
        <v>99</v>
      </c>
      <c r="B106" s="20"/>
      <c r="C106" s="36" t="s">
        <v>58</v>
      </c>
      <c r="D106" s="20" t="s">
        <v>26</v>
      </c>
      <c r="E106" s="132">
        <v>1982</v>
      </c>
      <c r="F106" s="15">
        <f t="shared" si="1"/>
        <v>85</v>
      </c>
      <c r="K106" s="16">
        <v>46</v>
      </c>
      <c r="P106" s="18"/>
      <c r="Q106" s="37">
        <v>39</v>
      </c>
    </row>
    <row r="107" spans="1:26" ht="15.75" thickBot="1">
      <c r="A107" s="3">
        <v>100</v>
      </c>
      <c r="B107" s="20"/>
      <c r="C107" s="14" t="s">
        <v>278</v>
      </c>
      <c r="D107" s="20" t="s">
        <v>109</v>
      </c>
      <c r="E107" s="134">
        <v>1968</v>
      </c>
      <c r="F107" s="15">
        <f t="shared" si="1"/>
        <v>14</v>
      </c>
      <c r="G107" s="16">
        <v>14</v>
      </c>
      <c r="K107" s="15"/>
      <c r="P107" s="18"/>
    </row>
    <row r="108" spans="1:26" ht="15.75" thickBot="1">
      <c r="A108" s="17">
        <v>101</v>
      </c>
      <c r="B108" s="20"/>
      <c r="C108" s="14" t="s">
        <v>217</v>
      </c>
      <c r="D108" s="20" t="s">
        <v>67</v>
      </c>
      <c r="E108" s="135">
        <v>1952</v>
      </c>
      <c r="F108" s="15">
        <f t="shared" si="1"/>
        <v>54</v>
      </c>
      <c r="G108" s="16">
        <v>3</v>
      </c>
      <c r="K108" s="16">
        <v>15</v>
      </c>
      <c r="P108" s="18"/>
      <c r="Q108">
        <v>5</v>
      </c>
      <c r="U108">
        <v>19</v>
      </c>
      <c r="Z108" s="16">
        <v>12</v>
      </c>
    </row>
    <row r="109" spans="1:26" ht="15.75" thickBot="1">
      <c r="A109" s="3">
        <v>102</v>
      </c>
      <c r="B109" s="23"/>
      <c r="C109" s="14" t="s">
        <v>336</v>
      </c>
      <c r="D109" s="23" t="s">
        <v>337</v>
      </c>
      <c r="E109" s="132"/>
      <c r="F109" s="15">
        <f t="shared" si="1"/>
        <v>6</v>
      </c>
      <c r="G109" s="24">
        <v>6</v>
      </c>
      <c r="H109" s="3"/>
      <c r="I109" s="3"/>
      <c r="J109" s="3"/>
      <c r="K109" s="24"/>
      <c r="L109" s="3"/>
      <c r="M109" s="3"/>
      <c r="N109" s="3"/>
      <c r="O109" s="3"/>
      <c r="P109" s="18"/>
      <c r="Q109" s="2"/>
      <c r="R109" s="3"/>
      <c r="S109" s="3"/>
    </row>
    <row r="110" spans="1:26" ht="15.75" thickBot="1">
      <c r="A110" s="17">
        <v>103</v>
      </c>
      <c r="B110" s="20"/>
      <c r="C110" s="36" t="s">
        <v>203</v>
      </c>
      <c r="D110" s="20" t="s">
        <v>67</v>
      </c>
      <c r="E110" s="132">
        <v>2006</v>
      </c>
      <c r="F110" s="15">
        <f t="shared" si="1"/>
        <v>25</v>
      </c>
      <c r="K110" s="16">
        <v>25</v>
      </c>
      <c r="P110" s="18"/>
    </row>
    <row r="111" spans="1:26" ht="15.75" thickBot="1">
      <c r="A111" s="3">
        <v>104</v>
      </c>
      <c r="B111" s="20"/>
      <c r="C111" s="14" t="s">
        <v>322</v>
      </c>
      <c r="D111" s="23" t="s">
        <v>46</v>
      </c>
      <c r="E111" s="132"/>
      <c r="F111" s="15">
        <f t="shared" si="1"/>
        <v>8</v>
      </c>
      <c r="G111" s="24">
        <v>4</v>
      </c>
      <c r="H111" s="3"/>
      <c r="I111" s="3"/>
      <c r="J111" s="3"/>
      <c r="K111" s="24"/>
      <c r="L111" s="3"/>
      <c r="M111" s="3"/>
      <c r="N111" s="3"/>
      <c r="O111" s="3"/>
      <c r="P111" s="18"/>
      <c r="Q111" s="2">
        <v>4</v>
      </c>
      <c r="R111" s="3"/>
      <c r="S111" s="3"/>
    </row>
    <row r="112" spans="1:26" ht="15.75" thickBot="1">
      <c r="A112" s="17">
        <v>105</v>
      </c>
      <c r="B112" s="20"/>
      <c r="C112" s="36" t="s">
        <v>262</v>
      </c>
      <c r="D112" s="20" t="s">
        <v>145</v>
      </c>
      <c r="E112" s="132">
        <v>1960</v>
      </c>
      <c r="F112" s="15">
        <f t="shared" si="1"/>
        <v>16</v>
      </c>
      <c r="K112" s="16">
        <v>16</v>
      </c>
      <c r="P112" s="18"/>
    </row>
    <row r="113" spans="1:27" ht="15.75" thickBot="1">
      <c r="A113" s="3">
        <v>106</v>
      </c>
      <c r="B113" s="20"/>
      <c r="C113" s="38" t="s">
        <v>969</v>
      </c>
      <c r="D113" s="20" t="s">
        <v>123</v>
      </c>
      <c r="E113" s="132"/>
      <c r="F113" s="15">
        <f t="shared" si="1"/>
        <v>8</v>
      </c>
      <c r="P113" s="18"/>
      <c r="Z113" s="16">
        <v>8</v>
      </c>
    </row>
    <row r="114" spans="1:27" ht="15.75" thickBot="1">
      <c r="A114" s="17">
        <v>107</v>
      </c>
      <c r="B114" s="20"/>
      <c r="C114" s="47" t="s">
        <v>878</v>
      </c>
      <c r="D114" s="20" t="s">
        <v>145</v>
      </c>
      <c r="E114" s="136">
        <v>1975</v>
      </c>
      <c r="F114" s="15">
        <f t="shared" si="1"/>
        <v>17</v>
      </c>
      <c r="P114" s="18"/>
      <c r="U114">
        <v>17</v>
      </c>
    </row>
    <row r="115" spans="1:27" ht="15.75" thickBot="1">
      <c r="A115" s="3">
        <v>108</v>
      </c>
      <c r="B115" s="20"/>
      <c r="C115" s="48" t="s">
        <v>232</v>
      </c>
      <c r="D115" s="20" t="s">
        <v>93</v>
      </c>
      <c r="E115" s="132"/>
      <c r="F115" s="15">
        <f t="shared" si="1"/>
        <v>21</v>
      </c>
      <c r="G115" s="16">
        <v>21</v>
      </c>
      <c r="H115" s="33"/>
      <c r="P115" s="18"/>
    </row>
    <row r="116" spans="1:27" ht="15.75" thickBot="1">
      <c r="A116" s="17">
        <v>109</v>
      </c>
      <c r="B116" s="20"/>
      <c r="C116" s="14" t="s">
        <v>66</v>
      </c>
      <c r="D116" s="20" t="s">
        <v>67</v>
      </c>
      <c r="E116" s="135">
        <v>1944</v>
      </c>
      <c r="F116" s="15">
        <f t="shared" si="1"/>
        <v>128</v>
      </c>
      <c r="G116" s="16">
        <v>23</v>
      </c>
      <c r="H116" s="33"/>
      <c r="K116" s="16">
        <v>23</v>
      </c>
      <c r="P116" s="18"/>
      <c r="Q116">
        <v>27</v>
      </c>
      <c r="U116">
        <v>29</v>
      </c>
      <c r="Z116" s="16">
        <v>26</v>
      </c>
    </row>
    <row r="117" spans="1:27" ht="15.75" thickBot="1">
      <c r="A117" s="3">
        <v>110</v>
      </c>
      <c r="B117" s="20"/>
      <c r="C117" s="36" t="s">
        <v>157</v>
      </c>
      <c r="D117" s="20" t="s">
        <v>107</v>
      </c>
      <c r="E117" s="136">
        <v>1962</v>
      </c>
      <c r="F117" s="15">
        <f t="shared" si="1"/>
        <v>32</v>
      </c>
      <c r="K117" s="16">
        <v>32</v>
      </c>
      <c r="P117" s="18"/>
    </row>
    <row r="118" spans="1:27" ht="15.75" thickBot="1">
      <c r="A118" s="17">
        <v>111</v>
      </c>
      <c r="B118" s="20"/>
      <c r="C118" s="14" t="s">
        <v>297</v>
      </c>
      <c r="D118" s="23" t="s">
        <v>46</v>
      </c>
      <c r="E118" s="132"/>
      <c r="F118" s="15">
        <f t="shared" si="1"/>
        <v>11</v>
      </c>
      <c r="G118" s="24">
        <v>11</v>
      </c>
      <c r="H118" s="3"/>
      <c r="I118" s="3"/>
      <c r="J118" s="3"/>
      <c r="K118" s="40"/>
      <c r="L118" s="3"/>
      <c r="M118" s="3"/>
      <c r="N118" s="3"/>
      <c r="O118" s="3"/>
      <c r="P118" s="18"/>
      <c r="Q118" s="2"/>
      <c r="R118" s="3"/>
      <c r="S118" s="3"/>
    </row>
    <row r="119" spans="1:27" ht="15.75" thickBot="1">
      <c r="A119" s="3">
        <v>112</v>
      </c>
      <c r="B119" s="20"/>
      <c r="C119" s="47" t="s">
        <v>895</v>
      </c>
      <c r="D119" s="20" t="s">
        <v>107</v>
      </c>
      <c r="E119" s="132">
        <v>1949</v>
      </c>
      <c r="F119" s="15">
        <f t="shared" si="1"/>
        <v>7</v>
      </c>
      <c r="P119" s="18"/>
      <c r="U119">
        <v>7</v>
      </c>
    </row>
    <row r="120" spans="1:27" ht="15.75" thickBot="1">
      <c r="A120" s="17">
        <v>113</v>
      </c>
      <c r="B120" s="20"/>
      <c r="C120" s="38" t="s">
        <v>102</v>
      </c>
      <c r="D120" s="20" t="s">
        <v>67</v>
      </c>
      <c r="E120" s="136">
        <v>1972</v>
      </c>
      <c r="F120" s="15">
        <f t="shared" si="1"/>
        <v>65</v>
      </c>
      <c r="P120" s="18"/>
      <c r="Q120">
        <v>50</v>
      </c>
      <c r="U120">
        <v>15</v>
      </c>
    </row>
    <row r="121" spans="1:27" ht="15.75" thickBot="1">
      <c r="A121" s="3">
        <v>114</v>
      </c>
      <c r="B121" s="20"/>
      <c r="C121" s="38" t="s">
        <v>995</v>
      </c>
      <c r="D121" s="20" t="s">
        <v>46</v>
      </c>
      <c r="E121" s="132"/>
      <c r="F121" s="15">
        <f t="shared" si="1"/>
        <v>20</v>
      </c>
      <c r="P121" s="18"/>
      <c r="Z121" s="16">
        <v>20</v>
      </c>
    </row>
    <row r="122" spans="1:27" ht="15.75" thickBot="1">
      <c r="A122" s="17">
        <v>115</v>
      </c>
      <c r="B122" s="20"/>
      <c r="C122" s="36" t="s">
        <v>167</v>
      </c>
      <c r="D122" s="28" t="s">
        <v>56</v>
      </c>
      <c r="E122" s="135">
        <v>1964</v>
      </c>
      <c r="F122" s="15">
        <f t="shared" si="1"/>
        <v>74</v>
      </c>
      <c r="K122" s="16">
        <v>5</v>
      </c>
      <c r="P122" s="18"/>
      <c r="Q122">
        <v>25</v>
      </c>
      <c r="U122">
        <v>21</v>
      </c>
      <c r="V122">
        <v>4</v>
      </c>
      <c r="Z122" s="16">
        <v>13</v>
      </c>
      <c r="AA122">
        <v>6</v>
      </c>
    </row>
    <row r="123" spans="1:27" ht="15.75" thickBot="1">
      <c r="A123" s="3">
        <v>116</v>
      </c>
      <c r="B123" s="20"/>
      <c r="C123" s="14" t="s">
        <v>60</v>
      </c>
      <c r="D123" s="20" t="s">
        <v>26</v>
      </c>
      <c r="E123" s="132"/>
      <c r="F123" s="15">
        <f t="shared" si="1"/>
        <v>111</v>
      </c>
      <c r="G123" s="16">
        <v>43</v>
      </c>
      <c r="P123" s="18"/>
      <c r="Q123">
        <v>34</v>
      </c>
      <c r="Z123" s="16">
        <v>34</v>
      </c>
    </row>
    <row r="124" spans="1:27" ht="15.75" thickBot="1">
      <c r="A124" s="17">
        <v>117</v>
      </c>
      <c r="B124" s="20"/>
      <c r="C124" s="14" t="s">
        <v>220</v>
      </c>
      <c r="D124" s="20" t="s">
        <v>26</v>
      </c>
      <c r="E124" s="132">
        <v>1984</v>
      </c>
      <c r="F124" s="15">
        <f t="shared" si="1"/>
        <v>44</v>
      </c>
      <c r="G124" s="16">
        <v>3</v>
      </c>
      <c r="P124" s="18"/>
      <c r="Q124">
        <v>19</v>
      </c>
      <c r="Z124" s="16">
        <v>22</v>
      </c>
    </row>
    <row r="125" spans="1:27" ht="15.75" thickBot="1">
      <c r="A125" s="3">
        <v>118</v>
      </c>
      <c r="B125" s="20"/>
      <c r="C125" s="38" t="s">
        <v>306</v>
      </c>
      <c r="D125" s="20" t="s">
        <v>46</v>
      </c>
      <c r="F125" s="15">
        <f t="shared" si="1"/>
        <v>23</v>
      </c>
      <c r="P125" s="18"/>
      <c r="Q125">
        <v>10</v>
      </c>
      <c r="Z125" s="16">
        <v>13</v>
      </c>
    </row>
    <row r="126" spans="1:27" ht="15.75" thickBot="1">
      <c r="A126" s="17">
        <v>119</v>
      </c>
      <c r="B126" s="20"/>
      <c r="C126" s="38" t="s">
        <v>1052</v>
      </c>
      <c r="D126" s="20" t="s">
        <v>67</v>
      </c>
      <c r="E126" s="132">
        <v>1943</v>
      </c>
      <c r="F126" s="15">
        <f t="shared" si="1"/>
        <v>18</v>
      </c>
      <c r="P126" s="18"/>
      <c r="Z126" s="16">
        <v>18</v>
      </c>
    </row>
    <row r="127" spans="1:27" ht="15.75" thickBot="1">
      <c r="A127" s="3">
        <v>120</v>
      </c>
      <c r="B127" s="20"/>
      <c r="C127" s="36" t="s">
        <v>315</v>
      </c>
      <c r="D127" s="20" t="s">
        <v>46</v>
      </c>
      <c r="E127" s="132">
        <v>1996</v>
      </c>
      <c r="F127" s="15">
        <f t="shared" si="1"/>
        <v>9</v>
      </c>
      <c r="K127" s="16">
        <v>9</v>
      </c>
      <c r="P127" s="18"/>
    </row>
    <row r="128" spans="1:27" ht="15.75" thickBot="1">
      <c r="A128" s="17">
        <v>121</v>
      </c>
      <c r="B128" s="20"/>
      <c r="C128" s="47" t="s">
        <v>882</v>
      </c>
      <c r="D128" s="20" t="s">
        <v>123</v>
      </c>
      <c r="E128" s="132">
        <v>1980</v>
      </c>
      <c r="F128" s="15">
        <f t="shared" si="1"/>
        <v>10</v>
      </c>
      <c r="P128" s="18"/>
      <c r="U128">
        <v>10</v>
      </c>
    </row>
    <row r="129" spans="1:26" ht="15.75" thickBot="1">
      <c r="A129" s="3">
        <v>122</v>
      </c>
      <c r="B129" s="20"/>
      <c r="C129" s="36" t="s">
        <v>84</v>
      </c>
      <c r="D129" s="17" t="s">
        <v>26</v>
      </c>
      <c r="E129" s="132">
        <v>1960</v>
      </c>
      <c r="F129" s="15">
        <f t="shared" si="1"/>
        <v>62</v>
      </c>
      <c r="K129" s="16">
        <v>24</v>
      </c>
      <c r="L129">
        <v>38</v>
      </c>
      <c r="P129" s="18"/>
    </row>
    <row r="130" spans="1:26" ht="15.75" thickBot="1">
      <c r="A130" s="17">
        <v>123</v>
      </c>
      <c r="B130" s="20"/>
      <c r="C130" s="14" t="s">
        <v>135</v>
      </c>
      <c r="D130" s="20" t="s">
        <v>56</v>
      </c>
      <c r="E130" s="132">
        <v>1980</v>
      </c>
      <c r="F130" s="15">
        <f t="shared" si="1"/>
        <v>35</v>
      </c>
      <c r="G130" s="16">
        <v>35</v>
      </c>
      <c r="P130" s="18"/>
    </row>
    <row r="131" spans="1:26" ht="15.75" thickBot="1">
      <c r="A131" s="3">
        <v>124</v>
      </c>
      <c r="B131" s="20"/>
      <c r="C131" s="38" t="s">
        <v>298</v>
      </c>
      <c r="D131" s="20" t="s">
        <v>128</v>
      </c>
      <c r="E131" s="136">
        <v>1943</v>
      </c>
      <c r="F131" s="15">
        <f t="shared" si="1"/>
        <v>11</v>
      </c>
      <c r="P131" s="18"/>
      <c r="Q131">
        <v>11</v>
      </c>
    </row>
    <row r="132" spans="1:26" ht="15.75" thickBot="1">
      <c r="A132" s="17">
        <v>125</v>
      </c>
      <c r="B132" s="20"/>
      <c r="C132" s="118" t="s">
        <v>591</v>
      </c>
      <c r="D132" s="20" t="s">
        <v>26</v>
      </c>
      <c r="E132" s="132">
        <v>1953</v>
      </c>
      <c r="F132" s="15">
        <f t="shared" si="1"/>
        <v>7</v>
      </c>
      <c r="P132" s="18"/>
      <c r="Z132" s="16">
        <v>7</v>
      </c>
    </row>
    <row r="133" spans="1:26" ht="15.75" thickBot="1">
      <c r="A133" s="3">
        <v>126</v>
      </c>
      <c r="B133" s="20"/>
      <c r="C133" s="36" t="s">
        <v>115</v>
      </c>
      <c r="D133" s="17" t="s">
        <v>32</v>
      </c>
      <c r="E133" s="134">
        <v>2005</v>
      </c>
      <c r="F133" s="15">
        <f t="shared" si="1"/>
        <v>41</v>
      </c>
      <c r="K133" s="16">
        <v>18</v>
      </c>
      <c r="P133" s="18"/>
      <c r="Q133">
        <v>23</v>
      </c>
    </row>
    <row r="134" spans="1:26" ht="15.75" thickBot="1">
      <c r="A134" s="17">
        <v>127</v>
      </c>
      <c r="B134" s="20"/>
      <c r="C134" s="47" t="s">
        <v>218</v>
      </c>
      <c r="D134" s="20" t="s">
        <v>32</v>
      </c>
      <c r="E134" s="132">
        <v>2006</v>
      </c>
      <c r="F134" s="15">
        <f t="shared" si="1"/>
        <v>23</v>
      </c>
      <c r="P134" s="18"/>
      <c r="Q134">
        <v>23</v>
      </c>
    </row>
    <row r="135" spans="1:26" ht="15.75" thickBot="1">
      <c r="A135" s="3">
        <v>128</v>
      </c>
      <c r="B135" s="20"/>
      <c r="C135" s="14" t="s">
        <v>338</v>
      </c>
      <c r="D135" s="20" t="s">
        <v>149</v>
      </c>
      <c r="E135" s="132"/>
      <c r="F135" s="15">
        <f t="shared" si="1"/>
        <v>6</v>
      </c>
      <c r="G135" s="16">
        <v>6</v>
      </c>
      <c r="P135" s="18"/>
    </row>
    <row r="136" spans="1:26" ht="15.75" thickBot="1">
      <c r="A136" s="17">
        <v>129</v>
      </c>
      <c r="B136" s="20"/>
      <c r="C136" s="14" t="s">
        <v>89</v>
      </c>
      <c r="D136" s="20" t="s">
        <v>90</v>
      </c>
      <c r="E136" s="132">
        <v>1974</v>
      </c>
      <c r="F136" s="15">
        <f t="shared" ref="F136:F199" si="2">SUM(G136:AI136)</f>
        <v>58</v>
      </c>
      <c r="G136" s="16">
        <v>25</v>
      </c>
      <c r="H136" s="33"/>
      <c r="K136" s="16">
        <v>33</v>
      </c>
      <c r="P136" s="18"/>
    </row>
    <row r="137" spans="1:26" ht="15.75" thickBot="1">
      <c r="A137" s="3">
        <v>130</v>
      </c>
      <c r="B137" s="20"/>
      <c r="C137" s="36" t="s">
        <v>348</v>
      </c>
      <c r="D137" s="20" t="s">
        <v>121</v>
      </c>
      <c r="E137" s="132">
        <v>1940</v>
      </c>
      <c r="F137" s="15">
        <f t="shared" si="2"/>
        <v>14</v>
      </c>
      <c r="K137" s="16">
        <v>3</v>
      </c>
      <c r="P137" s="18"/>
      <c r="Q137">
        <v>2</v>
      </c>
      <c r="U137">
        <v>3</v>
      </c>
      <c r="Z137" s="16">
        <v>6</v>
      </c>
    </row>
    <row r="138" spans="1:26" ht="15.75" thickBot="1">
      <c r="A138" s="17">
        <v>131</v>
      </c>
      <c r="B138" s="20"/>
      <c r="C138" s="14" t="s">
        <v>307</v>
      </c>
      <c r="D138" s="20" t="s">
        <v>121</v>
      </c>
      <c r="E138" s="134">
        <v>1943</v>
      </c>
      <c r="F138" s="15">
        <f t="shared" si="2"/>
        <v>46</v>
      </c>
      <c r="G138" s="16">
        <v>10</v>
      </c>
      <c r="P138" s="18"/>
      <c r="Z138" s="16">
        <v>36</v>
      </c>
    </row>
    <row r="139" spans="1:26" ht="15.75" thickBot="1">
      <c r="A139" s="3">
        <v>132</v>
      </c>
      <c r="B139" s="20"/>
      <c r="C139" s="38" t="s">
        <v>263</v>
      </c>
      <c r="D139" s="20" t="s">
        <v>46</v>
      </c>
      <c r="E139" s="132"/>
      <c r="F139" s="15">
        <f t="shared" si="2"/>
        <v>16</v>
      </c>
      <c r="P139" s="18"/>
      <c r="Q139">
        <v>16</v>
      </c>
    </row>
    <row r="140" spans="1:26" ht="15.75" thickBot="1">
      <c r="A140" s="17">
        <v>133</v>
      </c>
      <c r="B140" s="20"/>
      <c r="C140" s="36" t="s">
        <v>221</v>
      </c>
      <c r="D140" s="20" t="s">
        <v>46</v>
      </c>
      <c r="E140" s="132">
        <v>1983</v>
      </c>
      <c r="F140" s="15">
        <f t="shared" si="2"/>
        <v>28</v>
      </c>
      <c r="K140" s="16">
        <v>5</v>
      </c>
      <c r="P140" s="18"/>
      <c r="Q140">
        <v>17</v>
      </c>
      <c r="Z140" s="16">
        <v>6</v>
      </c>
    </row>
    <row r="141" spans="1:26" ht="15.75" thickBot="1">
      <c r="A141" s="3">
        <v>134</v>
      </c>
      <c r="B141" s="20"/>
      <c r="C141" s="14" t="s">
        <v>172</v>
      </c>
      <c r="D141" s="20" t="s">
        <v>126</v>
      </c>
      <c r="E141" s="132">
        <v>1983</v>
      </c>
      <c r="F141" s="15">
        <f t="shared" si="2"/>
        <v>29</v>
      </c>
      <c r="G141" s="16">
        <v>29</v>
      </c>
      <c r="P141" s="18"/>
    </row>
    <row r="142" spans="1:26" ht="15.75" thickBot="1">
      <c r="A142" s="17">
        <v>135</v>
      </c>
      <c r="B142" s="20"/>
      <c r="C142" s="47" t="s">
        <v>896</v>
      </c>
      <c r="D142" s="20" t="s">
        <v>32</v>
      </c>
      <c r="E142" s="132">
        <v>2005</v>
      </c>
      <c r="F142" s="15">
        <f t="shared" si="2"/>
        <v>2</v>
      </c>
      <c r="P142" s="18"/>
      <c r="U142">
        <v>2</v>
      </c>
    </row>
    <row r="143" spans="1:26" ht="15.75" thickBot="1">
      <c r="A143" s="3">
        <v>136</v>
      </c>
      <c r="B143" s="20"/>
      <c r="C143" s="14" t="s">
        <v>222</v>
      </c>
      <c r="D143" s="20" t="s">
        <v>93</v>
      </c>
      <c r="E143" s="134">
        <v>2001</v>
      </c>
      <c r="F143" s="15">
        <f t="shared" si="2"/>
        <v>39</v>
      </c>
      <c r="G143" s="16">
        <v>22</v>
      </c>
      <c r="P143" s="18"/>
      <c r="Z143" s="16">
        <v>17</v>
      </c>
    </row>
    <row r="144" spans="1:26" ht="15.75" thickBot="1">
      <c r="A144" s="17">
        <v>137</v>
      </c>
      <c r="B144" s="20"/>
      <c r="C144" s="14" t="s">
        <v>251</v>
      </c>
      <c r="D144" s="20" t="s">
        <v>56</v>
      </c>
      <c r="E144" s="132">
        <v>1971</v>
      </c>
      <c r="F144" s="15">
        <f t="shared" si="2"/>
        <v>40</v>
      </c>
      <c r="G144" s="16">
        <v>11</v>
      </c>
      <c r="K144" s="16">
        <v>6</v>
      </c>
      <c r="P144" s="18"/>
      <c r="Z144" s="16">
        <v>23</v>
      </c>
    </row>
    <row r="145" spans="1:27" ht="15.75" thickBot="1">
      <c r="A145" s="3">
        <v>138</v>
      </c>
      <c r="B145" s="20"/>
      <c r="C145" s="38" t="s">
        <v>136</v>
      </c>
      <c r="D145" s="20" t="s">
        <v>121</v>
      </c>
      <c r="E145" s="132">
        <v>1943</v>
      </c>
      <c r="F145" s="15">
        <f t="shared" si="2"/>
        <v>43</v>
      </c>
      <c r="P145" s="18"/>
      <c r="Q145">
        <v>35</v>
      </c>
      <c r="U145">
        <v>8</v>
      </c>
    </row>
    <row r="146" spans="1:27" ht="15.75" thickBot="1">
      <c r="A146" s="17">
        <v>139</v>
      </c>
      <c r="B146" s="20"/>
      <c r="C146" s="14" t="s">
        <v>299</v>
      </c>
      <c r="D146" s="20" t="s">
        <v>107</v>
      </c>
      <c r="E146" s="132">
        <v>1954</v>
      </c>
      <c r="F146" s="15">
        <f t="shared" si="2"/>
        <v>30</v>
      </c>
      <c r="G146" s="16">
        <v>11</v>
      </c>
      <c r="P146" s="18"/>
      <c r="U146">
        <v>19</v>
      </c>
    </row>
    <row r="147" spans="1:27" ht="15.75" thickBot="1">
      <c r="A147" s="3">
        <v>140</v>
      </c>
      <c r="B147" s="20"/>
      <c r="C147" s="14" t="s">
        <v>158</v>
      </c>
      <c r="D147" s="20" t="s">
        <v>26</v>
      </c>
      <c r="E147" s="132">
        <v>1964</v>
      </c>
      <c r="F147" s="15">
        <f t="shared" si="2"/>
        <v>51</v>
      </c>
      <c r="G147" s="16">
        <v>32</v>
      </c>
      <c r="H147" s="33"/>
      <c r="P147" s="18"/>
      <c r="U147">
        <v>19</v>
      </c>
    </row>
    <row r="148" spans="1:27" ht="15.75" thickBot="1">
      <c r="A148" s="17">
        <v>141</v>
      </c>
      <c r="B148" s="20"/>
      <c r="C148" s="38" t="s">
        <v>966</v>
      </c>
      <c r="D148" s="20" t="s">
        <v>113</v>
      </c>
      <c r="E148" s="132"/>
      <c r="F148" s="15">
        <f t="shared" si="2"/>
        <v>9</v>
      </c>
      <c r="P148" s="18"/>
      <c r="Z148" s="16">
        <v>9</v>
      </c>
    </row>
    <row r="149" spans="1:27" ht="15.75" thickBot="1">
      <c r="A149" s="3">
        <v>142</v>
      </c>
      <c r="B149" s="20"/>
      <c r="C149" s="47" t="s">
        <v>1101</v>
      </c>
      <c r="D149" s="20" t="s">
        <v>113</v>
      </c>
      <c r="E149" s="132">
        <v>1973</v>
      </c>
      <c r="F149" s="15">
        <f t="shared" si="2"/>
        <v>14</v>
      </c>
      <c r="P149" s="18"/>
      <c r="Z149" s="16">
        <v>14</v>
      </c>
    </row>
    <row r="150" spans="1:27" ht="15.75" thickBot="1">
      <c r="A150" s="17">
        <v>143</v>
      </c>
      <c r="B150" s="20"/>
      <c r="C150" s="38" t="s">
        <v>247</v>
      </c>
      <c r="D150" s="20" t="s">
        <v>46</v>
      </c>
      <c r="E150" s="132"/>
      <c r="F150" s="15">
        <f t="shared" si="2"/>
        <v>18</v>
      </c>
      <c r="P150" s="18"/>
      <c r="Q150">
        <v>18</v>
      </c>
    </row>
    <row r="151" spans="1:27" ht="15.75" thickBot="1">
      <c r="A151" s="3">
        <v>144</v>
      </c>
      <c r="B151" s="23"/>
      <c r="C151" s="14" t="s">
        <v>292</v>
      </c>
      <c r="D151" s="20" t="s">
        <v>107</v>
      </c>
      <c r="E151" s="132">
        <v>1953</v>
      </c>
      <c r="F151" s="15">
        <f t="shared" si="2"/>
        <v>41</v>
      </c>
      <c r="G151" s="16">
        <v>12</v>
      </c>
      <c r="P151" s="18"/>
      <c r="U151">
        <v>29</v>
      </c>
    </row>
    <row r="152" spans="1:27" ht="15.75" thickBot="1">
      <c r="A152" s="17">
        <v>145</v>
      </c>
      <c r="B152" s="23"/>
      <c r="C152" s="47" t="s">
        <v>960</v>
      </c>
      <c r="D152" s="20" t="s">
        <v>149</v>
      </c>
      <c r="E152" s="132">
        <v>2007</v>
      </c>
      <c r="F152" s="15">
        <f t="shared" si="2"/>
        <v>11</v>
      </c>
      <c r="P152" s="18"/>
      <c r="Z152" s="16">
        <v>11</v>
      </c>
    </row>
    <row r="153" spans="1:27" ht="15.75" thickBot="1">
      <c r="A153" s="3">
        <v>146</v>
      </c>
      <c r="B153" s="20"/>
      <c r="C153" s="14" t="s">
        <v>284</v>
      </c>
      <c r="D153" s="20" t="s">
        <v>149</v>
      </c>
      <c r="E153" s="132">
        <v>1978</v>
      </c>
      <c r="F153" s="15">
        <f t="shared" si="2"/>
        <v>13</v>
      </c>
      <c r="G153" s="16">
        <v>13</v>
      </c>
      <c r="P153" s="18"/>
    </row>
    <row r="154" spans="1:27" ht="15.75" thickBot="1">
      <c r="A154" s="17">
        <v>147</v>
      </c>
      <c r="B154" s="23"/>
      <c r="C154" s="14" t="s">
        <v>34</v>
      </c>
      <c r="D154" s="28" t="s">
        <v>35</v>
      </c>
      <c r="E154" s="135">
        <v>1951</v>
      </c>
      <c r="F154" s="15">
        <f t="shared" si="2"/>
        <v>224</v>
      </c>
      <c r="G154" s="16">
        <v>35</v>
      </c>
      <c r="H154" s="29">
        <v>25</v>
      </c>
      <c r="K154" s="16">
        <v>10</v>
      </c>
      <c r="L154" s="17">
        <v>13</v>
      </c>
      <c r="P154" s="18"/>
      <c r="Q154">
        <v>31</v>
      </c>
      <c r="R154">
        <v>28</v>
      </c>
      <c r="U154">
        <v>19</v>
      </c>
      <c r="V154">
        <v>16</v>
      </c>
      <c r="Z154" s="16">
        <v>33</v>
      </c>
      <c r="AA154">
        <v>14</v>
      </c>
    </row>
    <row r="155" spans="1:27" ht="15.75" thickBot="1">
      <c r="A155" s="3">
        <v>148</v>
      </c>
      <c r="B155" s="20"/>
      <c r="C155" s="36" t="s">
        <v>105</v>
      </c>
      <c r="D155" s="17" t="s">
        <v>32</v>
      </c>
      <c r="E155" s="132">
        <v>2005</v>
      </c>
      <c r="F155" s="15">
        <f t="shared" si="2"/>
        <v>46</v>
      </c>
      <c r="K155" s="16">
        <v>20</v>
      </c>
      <c r="P155" s="18"/>
      <c r="Q155">
        <v>26</v>
      </c>
    </row>
    <row r="156" spans="1:27" ht="15.75" thickBot="1">
      <c r="A156" s="17">
        <v>149</v>
      </c>
      <c r="C156" s="36" t="s">
        <v>339</v>
      </c>
      <c r="D156" s="17" t="s">
        <v>32</v>
      </c>
      <c r="E156" s="132">
        <v>2011</v>
      </c>
      <c r="F156" s="15">
        <f t="shared" si="2"/>
        <v>8</v>
      </c>
      <c r="K156" s="16">
        <v>6</v>
      </c>
      <c r="P156" s="18"/>
      <c r="U156">
        <v>2</v>
      </c>
    </row>
    <row r="157" spans="1:27">
      <c r="A157" s="3">
        <v>150</v>
      </c>
      <c r="B157" s="20"/>
      <c r="C157" s="61" t="s">
        <v>168</v>
      </c>
      <c r="D157" s="20" t="s">
        <v>140</v>
      </c>
      <c r="E157" s="132">
        <v>1981</v>
      </c>
      <c r="F157" s="15">
        <f t="shared" si="2"/>
        <v>30</v>
      </c>
      <c r="P157" s="18"/>
      <c r="Q157">
        <v>30</v>
      </c>
    </row>
    <row r="158" spans="1:27">
      <c r="A158" s="17">
        <v>151</v>
      </c>
      <c r="B158" s="20"/>
      <c r="C158" s="49" t="s">
        <v>248</v>
      </c>
      <c r="D158" s="20" t="s">
        <v>46</v>
      </c>
      <c r="E158" s="132">
        <v>2011</v>
      </c>
      <c r="F158" s="15">
        <f t="shared" si="2"/>
        <v>18</v>
      </c>
      <c r="P158" s="18"/>
      <c r="Q158">
        <v>18</v>
      </c>
    </row>
    <row r="159" spans="1:27">
      <c r="A159" s="3">
        <v>152</v>
      </c>
      <c r="C159" s="49" t="s">
        <v>363</v>
      </c>
      <c r="D159" s="20" t="s">
        <v>46</v>
      </c>
      <c r="E159" s="136">
        <v>2014</v>
      </c>
      <c r="F159" s="15">
        <f t="shared" si="2"/>
        <v>2</v>
      </c>
      <c r="P159" s="18"/>
      <c r="Q159">
        <v>2</v>
      </c>
    </row>
    <row r="160" spans="1:27">
      <c r="A160" s="17">
        <v>153</v>
      </c>
      <c r="C160" s="51" t="s">
        <v>900</v>
      </c>
      <c r="D160" s="20" t="s">
        <v>67</v>
      </c>
      <c r="E160" s="132">
        <v>2001</v>
      </c>
      <c r="F160" s="15">
        <f t="shared" si="2"/>
        <v>33</v>
      </c>
      <c r="P160" s="18"/>
      <c r="U160">
        <v>33</v>
      </c>
    </row>
    <row r="161" spans="1:27">
      <c r="A161" s="3">
        <v>154</v>
      </c>
      <c r="B161" s="20"/>
      <c r="C161" s="50" t="s">
        <v>279</v>
      </c>
      <c r="D161" s="20" t="s">
        <v>46</v>
      </c>
      <c r="F161" s="15">
        <f t="shared" si="2"/>
        <v>14</v>
      </c>
      <c r="P161" s="18"/>
      <c r="Q161">
        <v>14</v>
      </c>
    </row>
    <row r="162" spans="1:27">
      <c r="A162" s="17">
        <v>155</v>
      </c>
      <c r="C162" s="119" t="s">
        <v>1049</v>
      </c>
      <c r="D162" s="20" t="s">
        <v>182</v>
      </c>
      <c r="E162" s="132">
        <v>1952</v>
      </c>
      <c r="F162" s="15">
        <f t="shared" si="2"/>
        <v>25</v>
      </c>
      <c r="P162" s="18"/>
      <c r="Z162" s="16">
        <v>25</v>
      </c>
    </row>
    <row r="163" spans="1:27">
      <c r="A163" s="3">
        <v>156</v>
      </c>
      <c r="C163" s="49" t="s">
        <v>181</v>
      </c>
      <c r="D163" s="20" t="s">
        <v>182</v>
      </c>
      <c r="E163" s="132">
        <v>1982</v>
      </c>
      <c r="F163" s="15">
        <f t="shared" si="2"/>
        <v>83</v>
      </c>
      <c r="P163" s="18"/>
      <c r="Q163">
        <v>28</v>
      </c>
      <c r="Z163" s="16">
        <v>34</v>
      </c>
      <c r="AA163">
        <v>21</v>
      </c>
    </row>
    <row r="164" spans="1:27">
      <c r="A164" s="17">
        <v>157</v>
      </c>
      <c r="B164" s="20"/>
      <c r="C164" s="42" t="s">
        <v>152</v>
      </c>
      <c r="D164" s="20" t="s">
        <v>145</v>
      </c>
      <c r="E164" s="132">
        <v>1979</v>
      </c>
      <c r="F164" s="15">
        <f t="shared" si="2"/>
        <v>33</v>
      </c>
      <c r="K164" s="16">
        <v>33</v>
      </c>
      <c r="P164" s="18"/>
    </row>
    <row r="165" spans="1:27">
      <c r="A165" s="3">
        <v>158</v>
      </c>
      <c r="B165" s="20"/>
      <c r="C165" s="42" t="s">
        <v>161</v>
      </c>
      <c r="D165" s="20" t="s">
        <v>46</v>
      </c>
      <c r="E165" s="132">
        <v>1983</v>
      </c>
      <c r="F165" s="15">
        <f t="shared" si="2"/>
        <v>31</v>
      </c>
      <c r="K165" s="16">
        <v>31</v>
      </c>
      <c r="P165" s="18"/>
    </row>
    <row r="166" spans="1:27">
      <c r="A166" s="17">
        <v>159</v>
      </c>
      <c r="B166" s="20"/>
      <c r="C166" s="51" t="s">
        <v>883</v>
      </c>
      <c r="D166" s="20" t="s">
        <v>107</v>
      </c>
      <c r="E166" s="132">
        <v>1976</v>
      </c>
      <c r="F166" s="15">
        <f t="shared" si="2"/>
        <v>8</v>
      </c>
      <c r="P166" s="18"/>
      <c r="U166">
        <v>8</v>
      </c>
    </row>
    <row r="167" spans="1:27">
      <c r="A167" s="3">
        <v>160</v>
      </c>
      <c r="B167" s="20"/>
      <c r="C167" s="22" t="s">
        <v>329</v>
      </c>
      <c r="D167" s="23" t="s">
        <v>46</v>
      </c>
      <c r="E167" s="132"/>
      <c r="F167" s="15">
        <f t="shared" si="2"/>
        <v>7</v>
      </c>
      <c r="G167" s="24">
        <v>7</v>
      </c>
      <c r="H167" s="3"/>
      <c r="I167" s="3"/>
      <c r="J167" s="3"/>
      <c r="K167" s="24"/>
      <c r="L167" s="3"/>
      <c r="M167" s="3"/>
      <c r="N167" s="3"/>
      <c r="O167" s="3"/>
      <c r="P167" s="18"/>
      <c r="Q167" s="2"/>
      <c r="R167" s="3"/>
      <c r="S167" s="3"/>
    </row>
    <row r="168" spans="1:27">
      <c r="A168" s="17">
        <v>161</v>
      </c>
      <c r="C168" s="22" t="s">
        <v>173</v>
      </c>
      <c r="D168" s="23" t="s">
        <v>93</v>
      </c>
      <c r="E168" s="132">
        <v>2003</v>
      </c>
      <c r="F168" s="15">
        <f t="shared" si="2"/>
        <v>53</v>
      </c>
      <c r="G168" s="24">
        <v>24</v>
      </c>
      <c r="H168" s="3"/>
      <c r="I168" s="3"/>
      <c r="J168" s="3"/>
      <c r="K168" s="24">
        <v>5</v>
      </c>
      <c r="L168" s="3"/>
      <c r="M168" s="3"/>
      <c r="N168" s="3"/>
      <c r="O168" s="3"/>
      <c r="P168" s="18"/>
      <c r="Q168" s="2"/>
      <c r="R168" s="3"/>
      <c r="S168" s="3"/>
      <c r="U168">
        <v>24</v>
      </c>
    </row>
    <row r="169" spans="1:27">
      <c r="A169" s="3">
        <v>162</v>
      </c>
      <c r="C169" s="22" t="s">
        <v>138</v>
      </c>
      <c r="D169" s="20" t="s">
        <v>109</v>
      </c>
      <c r="E169" s="132">
        <v>1969</v>
      </c>
      <c r="F169" s="15">
        <f t="shared" si="2"/>
        <v>65</v>
      </c>
      <c r="G169" s="16">
        <v>34</v>
      </c>
      <c r="K169" s="44"/>
      <c r="P169" s="18"/>
      <c r="U169">
        <v>31</v>
      </c>
    </row>
    <row r="170" spans="1:27">
      <c r="A170" s="17">
        <v>163</v>
      </c>
      <c r="B170" s="20"/>
      <c r="C170" s="30" t="s">
        <v>125</v>
      </c>
      <c r="D170" t="s">
        <v>126</v>
      </c>
      <c r="E170" s="132">
        <v>1970</v>
      </c>
      <c r="F170" s="15">
        <f t="shared" si="2"/>
        <v>77</v>
      </c>
      <c r="G170" s="24">
        <v>22</v>
      </c>
      <c r="H170" s="3"/>
      <c r="I170" s="3"/>
      <c r="J170" s="3"/>
      <c r="K170" s="24">
        <v>16</v>
      </c>
      <c r="L170" s="3"/>
      <c r="M170" s="3"/>
      <c r="N170" s="3"/>
      <c r="O170" s="3"/>
      <c r="P170" s="18"/>
      <c r="Q170" s="2"/>
      <c r="R170" s="3"/>
      <c r="S170" s="3"/>
      <c r="Z170" s="16">
        <v>39</v>
      </c>
    </row>
    <row r="171" spans="1:27">
      <c r="A171" s="3">
        <v>164</v>
      </c>
      <c r="B171" s="20"/>
      <c r="C171" s="42" t="s">
        <v>85</v>
      </c>
      <c r="D171" s="20" t="s">
        <v>46</v>
      </c>
      <c r="E171" s="132">
        <v>2001</v>
      </c>
      <c r="F171" s="15">
        <f t="shared" si="2"/>
        <v>61</v>
      </c>
      <c r="K171" s="16">
        <v>31</v>
      </c>
      <c r="L171">
        <v>30</v>
      </c>
      <c r="P171" s="18"/>
    </row>
    <row r="172" spans="1:27">
      <c r="A172" s="17">
        <v>165</v>
      </c>
      <c r="B172" s="20"/>
      <c r="C172" s="22" t="s">
        <v>264</v>
      </c>
      <c r="D172" t="s">
        <v>126</v>
      </c>
      <c r="F172" s="15">
        <f t="shared" si="2"/>
        <v>16</v>
      </c>
      <c r="G172" s="16">
        <v>16</v>
      </c>
      <c r="P172" s="18"/>
    </row>
    <row r="173" spans="1:27">
      <c r="A173" s="3">
        <v>166</v>
      </c>
      <c r="B173" s="20"/>
      <c r="C173" s="42" t="s">
        <v>330</v>
      </c>
      <c r="D173" s="17" t="s">
        <v>32</v>
      </c>
      <c r="E173" s="132">
        <v>2006</v>
      </c>
      <c r="F173" s="15">
        <f t="shared" si="2"/>
        <v>7</v>
      </c>
      <c r="K173" s="16">
        <v>7</v>
      </c>
      <c r="P173" s="18"/>
    </row>
    <row r="174" spans="1:27">
      <c r="A174" s="17">
        <v>167</v>
      </c>
      <c r="B174" s="20"/>
      <c r="C174" s="22" t="s">
        <v>308</v>
      </c>
      <c r="D174" s="20" t="s">
        <v>46</v>
      </c>
      <c r="E174" s="132">
        <v>2006</v>
      </c>
      <c r="F174" s="15">
        <f t="shared" si="2"/>
        <v>10</v>
      </c>
      <c r="G174" s="16">
        <v>10</v>
      </c>
      <c r="H174" s="33"/>
      <c r="P174" s="18"/>
    </row>
    <row r="175" spans="1:27">
      <c r="A175" s="3">
        <v>168</v>
      </c>
      <c r="B175" s="20"/>
      <c r="C175" s="22" t="s">
        <v>359</v>
      </c>
      <c r="D175" t="s">
        <v>118</v>
      </c>
      <c r="E175" s="136">
        <v>2008</v>
      </c>
      <c r="F175" s="15">
        <f t="shared" si="2"/>
        <v>3</v>
      </c>
      <c r="G175" s="16">
        <v>3</v>
      </c>
      <c r="P175" s="18"/>
    </row>
    <row r="176" spans="1:27">
      <c r="A176" s="17">
        <v>169</v>
      </c>
      <c r="B176" s="20"/>
      <c r="C176" s="22" t="s">
        <v>191</v>
      </c>
      <c r="D176" t="s">
        <v>118</v>
      </c>
      <c r="E176" s="136">
        <v>2006</v>
      </c>
      <c r="F176" s="15">
        <f t="shared" si="2"/>
        <v>27</v>
      </c>
      <c r="G176" s="16">
        <v>27</v>
      </c>
      <c r="P176" s="18"/>
    </row>
    <row r="177" spans="1:29">
      <c r="A177" s="3">
        <v>170</v>
      </c>
      <c r="B177" s="20"/>
      <c r="C177" s="22" t="s">
        <v>117</v>
      </c>
      <c r="D177" s="20" t="s">
        <v>118</v>
      </c>
      <c r="E177" s="132">
        <v>1978</v>
      </c>
      <c r="F177" s="15">
        <f t="shared" si="2"/>
        <v>41</v>
      </c>
      <c r="G177" s="16">
        <v>41</v>
      </c>
      <c r="P177" s="18"/>
    </row>
    <row r="178" spans="1:29">
      <c r="A178" s="17">
        <v>171</v>
      </c>
      <c r="B178" s="20"/>
      <c r="C178" s="49" t="s">
        <v>976</v>
      </c>
      <c r="D178" s="20" t="s">
        <v>46</v>
      </c>
      <c r="E178" s="132"/>
      <c r="F178" s="15">
        <f t="shared" si="2"/>
        <v>5</v>
      </c>
      <c r="P178" s="18"/>
      <c r="Z178" s="16">
        <v>5</v>
      </c>
    </row>
    <row r="179" spans="1:29">
      <c r="A179" s="3">
        <v>172</v>
      </c>
      <c r="B179" s="20"/>
      <c r="C179" s="22" t="s">
        <v>280</v>
      </c>
      <c r="D179" t="s">
        <v>145</v>
      </c>
      <c r="F179" s="15">
        <f t="shared" si="2"/>
        <v>14</v>
      </c>
      <c r="G179" s="16">
        <v>14</v>
      </c>
      <c r="P179" s="18"/>
    </row>
    <row r="180" spans="1:29">
      <c r="A180" s="17">
        <v>173</v>
      </c>
      <c r="B180" s="20"/>
      <c r="C180" s="30" t="s">
        <v>238</v>
      </c>
      <c r="D180" t="s">
        <v>145</v>
      </c>
      <c r="E180" s="136">
        <v>1967</v>
      </c>
      <c r="F180" s="15">
        <f t="shared" si="2"/>
        <v>20</v>
      </c>
      <c r="G180" s="16">
        <v>20</v>
      </c>
      <c r="P180" s="18"/>
    </row>
    <row r="181" spans="1:29">
      <c r="A181" s="3">
        <v>174</v>
      </c>
      <c r="B181" s="20"/>
      <c r="C181" s="42" t="s">
        <v>309</v>
      </c>
      <c r="D181" s="17" t="s">
        <v>46</v>
      </c>
      <c r="E181" s="132">
        <v>1973</v>
      </c>
      <c r="F181" s="15">
        <f t="shared" si="2"/>
        <v>10</v>
      </c>
      <c r="K181" s="16">
        <v>10</v>
      </c>
      <c r="P181" s="18"/>
    </row>
    <row r="182" spans="1:29">
      <c r="A182" s="17">
        <v>175</v>
      </c>
      <c r="B182" s="20"/>
      <c r="C182" s="49" t="s">
        <v>1016</v>
      </c>
      <c r="D182" s="20" t="s">
        <v>46</v>
      </c>
      <c r="E182" s="132"/>
      <c r="F182" s="15">
        <f t="shared" si="2"/>
        <v>21</v>
      </c>
      <c r="P182" s="18"/>
      <c r="Z182" s="16">
        <v>21</v>
      </c>
    </row>
    <row r="183" spans="1:29">
      <c r="A183" s="17">
        <v>177</v>
      </c>
      <c r="B183" s="20"/>
      <c r="C183" s="22" t="s">
        <v>127</v>
      </c>
      <c r="D183" s="20" t="s">
        <v>128</v>
      </c>
      <c r="E183" s="134">
        <v>1945</v>
      </c>
      <c r="F183" s="15">
        <f t="shared" si="2"/>
        <v>38</v>
      </c>
      <c r="G183" s="16">
        <v>21</v>
      </c>
      <c r="H183" s="33"/>
      <c r="K183" s="16">
        <v>17</v>
      </c>
      <c r="P183" s="18"/>
    </row>
    <row r="184" spans="1:29">
      <c r="A184" s="3">
        <v>178</v>
      </c>
      <c r="B184" s="20"/>
      <c r="C184" s="22" t="s">
        <v>242</v>
      </c>
      <c r="D184" s="20" t="s">
        <v>128</v>
      </c>
      <c r="E184" s="132">
        <v>1948</v>
      </c>
      <c r="F184" s="15">
        <f t="shared" si="2"/>
        <v>19</v>
      </c>
      <c r="G184" s="16">
        <v>8</v>
      </c>
      <c r="K184" s="16">
        <v>11</v>
      </c>
      <c r="P184" s="18"/>
    </row>
    <row r="185" spans="1:29">
      <c r="A185" s="17">
        <v>179</v>
      </c>
      <c r="B185" s="20"/>
      <c r="C185" s="42" t="s">
        <v>139</v>
      </c>
      <c r="D185" s="17" t="s">
        <v>140</v>
      </c>
      <c r="E185" s="132">
        <v>1977</v>
      </c>
      <c r="F185" s="15">
        <f t="shared" si="2"/>
        <v>56</v>
      </c>
      <c r="K185" s="16">
        <v>34</v>
      </c>
      <c r="P185" s="18"/>
      <c r="Z185" s="16">
        <v>22</v>
      </c>
    </row>
    <row r="186" spans="1:29">
      <c r="A186" s="3">
        <v>180</v>
      </c>
      <c r="C186" s="22" t="s">
        <v>25</v>
      </c>
      <c r="D186" t="s">
        <v>26</v>
      </c>
      <c r="E186" s="135">
        <v>1951</v>
      </c>
      <c r="F186" s="15">
        <f t="shared" si="2"/>
        <v>641</v>
      </c>
      <c r="G186" s="16">
        <v>25</v>
      </c>
      <c r="H186">
        <v>31</v>
      </c>
      <c r="I186">
        <v>16</v>
      </c>
      <c r="J186">
        <v>13</v>
      </c>
      <c r="K186" s="16">
        <v>27</v>
      </c>
      <c r="L186" s="17">
        <v>30</v>
      </c>
      <c r="M186" s="17">
        <v>21</v>
      </c>
      <c r="N186" s="17">
        <v>39</v>
      </c>
      <c r="O186" s="17">
        <v>8</v>
      </c>
      <c r="P186" s="18">
        <v>21</v>
      </c>
      <c r="Q186" s="17">
        <v>21</v>
      </c>
      <c r="R186" s="17">
        <v>34</v>
      </c>
      <c r="S186" s="17">
        <v>33</v>
      </c>
      <c r="T186" s="19">
        <v>39</v>
      </c>
      <c r="U186" s="17">
        <v>26</v>
      </c>
      <c r="V186" s="17">
        <v>33</v>
      </c>
      <c r="W186" s="17">
        <v>31</v>
      </c>
      <c r="X186" s="17">
        <v>36</v>
      </c>
      <c r="Y186" s="17">
        <v>32</v>
      </c>
      <c r="Z186" s="16">
        <v>25</v>
      </c>
      <c r="AA186" s="17">
        <v>38</v>
      </c>
      <c r="AB186" s="17">
        <v>42</v>
      </c>
      <c r="AC186" s="17">
        <v>20</v>
      </c>
    </row>
    <row r="187" spans="1:29">
      <c r="A187" s="17">
        <v>181</v>
      </c>
      <c r="B187" s="20"/>
      <c r="C187" s="22" t="s">
        <v>310</v>
      </c>
      <c r="D187" t="s">
        <v>32</v>
      </c>
      <c r="F187" s="15">
        <f t="shared" si="2"/>
        <v>10</v>
      </c>
      <c r="G187" s="16">
        <v>10</v>
      </c>
      <c r="P187" s="18"/>
    </row>
    <row r="188" spans="1:29">
      <c r="A188" s="3">
        <v>182</v>
      </c>
      <c r="B188" s="20"/>
      <c r="C188" s="49" t="s">
        <v>141</v>
      </c>
      <c r="D188" s="20" t="s">
        <v>107</v>
      </c>
      <c r="E188" s="132">
        <v>2004</v>
      </c>
      <c r="F188" s="15">
        <f t="shared" si="2"/>
        <v>71</v>
      </c>
      <c r="P188" s="18"/>
      <c r="Q188">
        <v>34</v>
      </c>
      <c r="Z188" s="16">
        <v>37</v>
      </c>
    </row>
    <row r="189" spans="1:29">
      <c r="A189" s="17">
        <v>183</v>
      </c>
      <c r="B189" s="20"/>
      <c r="C189" s="49" t="s">
        <v>1083</v>
      </c>
      <c r="D189" s="20" t="s">
        <v>32</v>
      </c>
      <c r="E189" s="132">
        <v>1976</v>
      </c>
      <c r="F189" s="15">
        <f t="shared" si="2"/>
        <v>28</v>
      </c>
      <c r="P189" s="18"/>
      <c r="Z189" s="16">
        <v>28</v>
      </c>
    </row>
    <row r="190" spans="1:29">
      <c r="A190" s="3">
        <v>184</v>
      </c>
      <c r="B190" s="20"/>
      <c r="C190" s="22" t="s">
        <v>233</v>
      </c>
      <c r="D190" s="20" t="s">
        <v>46</v>
      </c>
      <c r="E190" s="132"/>
      <c r="F190" s="15">
        <f t="shared" si="2"/>
        <v>21</v>
      </c>
      <c r="G190" s="16">
        <v>12</v>
      </c>
      <c r="K190" s="16">
        <v>9</v>
      </c>
      <c r="P190" s="18"/>
    </row>
    <row r="191" spans="1:29">
      <c r="A191" s="17">
        <v>185</v>
      </c>
      <c r="B191" s="20"/>
      <c r="C191" s="51" t="s">
        <v>911</v>
      </c>
      <c r="D191" s="20" t="s">
        <v>67</v>
      </c>
      <c r="E191" s="134">
        <v>2003</v>
      </c>
      <c r="F191" s="15">
        <f t="shared" si="2"/>
        <v>39</v>
      </c>
      <c r="P191" s="18"/>
      <c r="U191">
        <v>39</v>
      </c>
    </row>
    <row r="192" spans="1:29">
      <c r="A192" s="3">
        <v>186</v>
      </c>
      <c r="B192" s="20"/>
      <c r="C192" s="50" t="s">
        <v>323</v>
      </c>
      <c r="D192" s="20" t="s">
        <v>46</v>
      </c>
      <c r="F192" s="15">
        <f t="shared" si="2"/>
        <v>8</v>
      </c>
      <c r="P192" s="18"/>
      <c r="Q192">
        <v>8</v>
      </c>
    </row>
    <row r="193" spans="1:26">
      <c r="A193" s="17">
        <v>187</v>
      </c>
      <c r="B193" s="20"/>
      <c r="C193" s="51" t="s">
        <v>904</v>
      </c>
      <c r="D193" s="20" t="s">
        <v>67</v>
      </c>
      <c r="E193" s="132">
        <v>1966</v>
      </c>
      <c r="F193" s="15">
        <f t="shared" si="2"/>
        <v>8</v>
      </c>
      <c r="P193" s="18"/>
      <c r="U193">
        <v>8</v>
      </c>
    </row>
    <row r="194" spans="1:26">
      <c r="A194" s="3">
        <v>188</v>
      </c>
      <c r="B194" s="20"/>
      <c r="C194" s="51" t="s">
        <v>910</v>
      </c>
      <c r="D194" s="20" t="s">
        <v>67</v>
      </c>
      <c r="E194" s="134">
        <v>1985</v>
      </c>
      <c r="F194" s="15">
        <f t="shared" si="2"/>
        <v>49</v>
      </c>
      <c r="P194" s="18"/>
      <c r="U194">
        <v>49</v>
      </c>
    </row>
    <row r="195" spans="1:26">
      <c r="A195" s="17">
        <v>189</v>
      </c>
      <c r="B195" s="20"/>
      <c r="C195" s="51" t="s">
        <v>908</v>
      </c>
      <c r="D195" s="20" t="s">
        <v>67</v>
      </c>
      <c r="E195" s="132">
        <v>1973</v>
      </c>
      <c r="F195" s="15">
        <f t="shared" si="2"/>
        <v>29</v>
      </c>
      <c r="P195" s="18"/>
      <c r="U195">
        <v>29</v>
      </c>
    </row>
    <row r="196" spans="1:26">
      <c r="A196" s="3">
        <v>190</v>
      </c>
      <c r="B196" s="20"/>
      <c r="C196" s="49" t="s">
        <v>293</v>
      </c>
      <c r="D196" s="20" t="s">
        <v>276</v>
      </c>
      <c r="E196" s="132">
        <v>1968</v>
      </c>
      <c r="F196" s="15">
        <f t="shared" si="2"/>
        <v>12</v>
      </c>
      <c r="P196" s="18"/>
      <c r="Q196">
        <v>12</v>
      </c>
    </row>
    <row r="197" spans="1:26">
      <c r="A197" s="17">
        <v>191</v>
      </c>
      <c r="B197" s="20"/>
      <c r="C197" s="49" t="s">
        <v>331</v>
      </c>
      <c r="D197" s="20" t="s">
        <v>276</v>
      </c>
      <c r="E197" s="136">
        <v>2004</v>
      </c>
      <c r="F197" s="15">
        <f t="shared" si="2"/>
        <v>7</v>
      </c>
      <c r="P197" s="18"/>
      <c r="Q197">
        <v>7</v>
      </c>
    </row>
    <row r="198" spans="1:26">
      <c r="A198" s="3">
        <v>192</v>
      </c>
      <c r="B198" s="20"/>
      <c r="C198" s="22" t="s">
        <v>324</v>
      </c>
      <c r="D198" s="20" t="s">
        <v>107</v>
      </c>
      <c r="E198" s="132">
        <v>2001</v>
      </c>
      <c r="F198" s="15">
        <f t="shared" si="2"/>
        <v>8</v>
      </c>
      <c r="G198" s="16">
        <v>8</v>
      </c>
      <c r="P198" s="18"/>
    </row>
    <row r="199" spans="1:26">
      <c r="A199" s="17">
        <v>193</v>
      </c>
      <c r="B199" s="21"/>
      <c r="C199" s="49" t="s">
        <v>285</v>
      </c>
      <c r="D199" s="20" t="s">
        <v>46</v>
      </c>
      <c r="E199" s="132"/>
      <c r="F199" s="15">
        <f t="shared" si="2"/>
        <v>13</v>
      </c>
      <c r="P199" s="18"/>
      <c r="Q199">
        <v>13</v>
      </c>
    </row>
    <row r="200" spans="1:26">
      <c r="A200" s="3">
        <v>194</v>
      </c>
      <c r="B200" s="23"/>
      <c r="C200" s="22" t="s">
        <v>349</v>
      </c>
      <c r="D200" s="20" t="s">
        <v>46</v>
      </c>
      <c r="E200" s="132"/>
      <c r="F200" s="15">
        <f t="shared" ref="F200:F263" si="3">SUM(G200:AI200)</f>
        <v>5</v>
      </c>
      <c r="G200" s="16">
        <v>5</v>
      </c>
      <c r="P200" s="18"/>
    </row>
    <row r="201" spans="1:26">
      <c r="A201" s="17">
        <v>195</v>
      </c>
      <c r="B201" s="23"/>
      <c r="C201" s="42" t="s">
        <v>132</v>
      </c>
      <c r="D201" s="20" t="s">
        <v>56</v>
      </c>
      <c r="E201" s="132">
        <v>1979</v>
      </c>
      <c r="F201" s="15">
        <f t="shared" si="3"/>
        <v>99</v>
      </c>
      <c r="K201" s="16">
        <v>37</v>
      </c>
      <c r="P201" s="18"/>
      <c r="Q201">
        <v>18</v>
      </c>
      <c r="U201">
        <v>13</v>
      </c>
      <c r="Z201" s="16">
        <v>31</v>
      </c>
    </row>
    <row r="202" spans="1:26">
      <c r="A202" s="3">
        <v>196</v>
      </c>
      <c r="B202" s="20"/>
      <c r="C202" s="22" t="s">
        <v>162</v>
      </c>
      <c r="D202" s="20" t="s">
        <v>163</v>
      </c>
      <c r="E202" s="132">
        <v>1951</v>
      </c>
      <c r="F202" s="15">
        <f t="shared" si="3"/>
        <v>31</v>
      </c>
      <c r="G202" s="16">
        <v>31</v>
      </c>
      <c r="P202" s="18"/>
    </row>
    <row r="203" spans="1:26">
      <c r="A203" s="17">
        <v>197</v>
      </c>
      <c r="B203" s="20"/>
      <c r="C203" s="22" t="s">
        <v>249</v>
      </c>
      <c r="D203" s="20" t="s">
        <v>46</v>
      </c>
      <c r="E203" s="134">
        <v>2005</v>
      </c>
      <c r="F203" s="15">
        <f t="shared" si="3"/>
        <v>25</v>
      </c>
      <c r="G203" s="16">
        <v>18</v>
      </c>
      <c r="P203" s="18"/>
      <c r="U203">
        <v>7</v>
      </c>
    </row>
    <row r="204" spans="1:26">
      <c r="A204" s="3">
        <v>198</v>
      </c>
      <c r="B204" s="20"/>
      <c r="C204" s="49" t="s">
        <v>332</v>
      </c>
      <c r="D204" s="20" t="s">
        <v>32</v>
      </c>
      <c r="E204" s="132"/>
      <c r="F204" s="15">
        <f t="shared" si="3"/>
        <v>7</v>
      </c>
      <c r="P204" s="18"/>
      <c r="Q204">
        <v>7</v>
      </c>
    </row>
    <row r="205" spans="1:26">
      <c r="A205" s="17">
        <v>199</v>
      </c>
      <c r="B205" s="23"/>
      <c r="C205" s="22" t="s">
        <v>281</v>
      </c>
      <c r="D205" t="s">
        <v>32</v>
      </c>
      <c r="E205" s="136">
        <v>2009</v>
      </c>
      <c r="F205" s="15">
        <f t="shared" si="3"/>
        <v>14</v>
      </c>
      <c r="G205" s="16">
        <v>1</v>
      </c>
      <c r="K205" s="16">
        <v>7</v>
      </c>
      <c r="P205" s="18"/>
      <c r="Q205">
        <v>6</v>
      </c>
    </row>
    <row r="206" spans="1:26">
      <c r="A206" s="3">
        <v>200</v>
      </c>
      <c r="B206" s="23"/>
      <c r="C206" s="49" t="s">
        <v>340</v>
      </c>
      <c r="D206" s="20" t="s">
        <v>193</v>
      </c>
      <c r="E206" s="136">
        <v>1976</v>
      </c>
      <c r="F206" s="15">
        <f t="shared" si="3"/>
        <v>6</v>
      </c>
      <c r="P206" s="18"/>
      <c r="Q206">
        <v>6</v>
      </c>
    </row>
    <row r="207" spans="1:26">
      <c r="A207" s="17">
        <v>201</v>
      </c>
      <c r="B207" s="20"/>
      <c r="C207" s="49" t="s">
        <v>1069</v>
      </c>
      <c r="D207" s="20" t="s">
        <v>26</v>
      </c>
      <c r="E207" s="132">
        <v>1970</v>
      </c>
      <c r="F207" s="15">
        <f t="shared" si="3"/>
        <v>19</v>
      </c>
      <c r="P207" s="18"/>
      <c r="Z207" s="16">
        <v>19</v>
      </c>
    </row>
    <row r="208" spans="1:26">
      <c r="A208" s="3">
        <v>202</v>
      </c>
      <c r="B208" s="20"/>
      <c r="C208" s="42" t="s">
        <v>124</v>
      </c>
      <c r="D208" s="17" t="s">
        <v>46</v>
      </c>
      <c r="E208" s="132">
        <v>2001</v>
      </c>
      <c r="F208" s="15">
        <f t="shared" si="3"/>
        <v>39</v>
      </c>
      <c r="K208" s="16">
        <v>21</v>
      </c>
      <c r="L208">
        <v>18</v>
      </c>
      <c r="P208" s="18"/>
    </row>
    <row r="209" spans="1:26">
      <c r="A209" s="17">
        <v>203</v>
      </c>
      <c r="B209" s="23"/>
      <c r="C209" s="51" t="s">
        <v>897</v>
      </c>
      <c r="D209" s="20" t="s">
        <v>109</v>
      </c>
      <c r="E209" s="132">
        <v>1971</v>
      </c>
      <c r="F209" s="15">
        <f t="shared" si="3"/>
        <v>26</v>
      </c>
      <c r="P209" s="18"/>
      <c r="U209">
        <v>26</v>
      </c>
    </row>
    <row r="210" spans="1:26">
      <c r="A210" s="3">
        <v>204</v>
      </c>
      <c r="B210" s="20"/>
      <c r="C210" s="42" t="s">
        <v>364</v>
      </c>
      <c r="D210" s="20" t="s">
        <v>67</v>
      </c>
      <c r="E210" s="132">
        <v>1942</v>
      </c>
      <c r="F210" s="15">
        <f t="shared" si="3"/>
        <v>13</v>
      </c>
      <c r="K210" s="16">
        <v>2</v>
      </c>
      <c r="P210" s="18"/>
      <c r="Z210" s="16">
        <v>11</v>
      </c>
    </row>
    <row r="211" spans="1:26">
      <c r="A211" s="17">
        <v>205</v>
      </c>
      <c r="B211" s="20"/>
      <c r="C211" s="42" t="s">
        <v>286</v>
      </c>
      <c r="D211" s="20" t="s">
        <v>29</v>
      </c>
      <c r="E211" s="132">
        <v>2009</v>
      </c>
      <c r="F211" s="15">
        <f t="shared" si="3"/>
        <v>13</v>
      </c>
      <c r="K211" s="16">
        <v>13</v>
      </c>
      <c r="P211" s="18"/>
    </row>
    <row r="212" spans="1:26">
      <c r="A212" s="3">
        <v>206</v>
      </c>
      <c r="B212" s="20"/>
      <c r="C212" s="42" t="s">
        <v>129</v>
      </c>
      <c r="D212" s="20" t="s">
        <v>56</v>
      </c>
      <c r="E212" s="132">
        <v>1946</v>
      </c>
      <c r="F212" s="15">
        <f t="shared" si="3"/>
        <v>38</v>
      </c>
      <c r="K212" s="16">
        <v>15</v>
      </c>
      <c r="P212" s="18"/>
      <c r="Q212">
        <v>23</v>
      </c>
    </row>
    <row r="213" spans="1:26">
      <c r="A213" s="17">
        <v>207</v>
      </c>
      <c r="B213" s="20"/>
      <c r="C213" s="49" t="s">
        <v>1072</v>
      </c>
      <c r="D213" s="20" t="s">
        <v>56</v>
      </c>
      <c r="E213" s="132">
        <v>1974</v>
      </c>
      <c r="F213" s="15">
        <f t="shared" si="3"/>
        <v>7</v>
      </c>
      <c r="P213" s="18"/>
      <c r="Z213" s="16">
        <v>7</v>
      </c>
    </row>
    <row r="214" spans="1:26">
      <c r="A214" s="3">
        <v>208</v>
      </c>
      <c r="B214" s="20"/>
      <c r="C214" s="49" t="s">
        <v>1080</v>
      </c>
      <c r="D214" s="20" t="s">
        <v>1102</v>
      </c>
      <c r="E214" s="132">
        <v>1970</v>
      </c>
      <c r="F214" s="15">
        <f t="shared" si="3"/>
        <v>34</v>
      </c>
      <c r="P214" s="18"/>
      <c r="Z214" s="16">
        <v>34</v>
      </c>
    </row>
    <row r="215" spans="1:26">
      <c r="A215" s="17">
        <v>209</v>
      </c>
      <c r="B215" s="20"/>
      <c r="C215" s="51" t="s">
        <v>903</v>
      </c>
      <c r="D215" s="20" t="s">
        <v>26</v>
      </c>
      <c r="E215" s="132">
        <v>2003</v>
      </c>
      <c r="F215" s="15">
        <f t="shared" si="3"/>
        <v>17</v>
      </c>
      <c r="P215" s="18"/>
      <c r="U215">
        <v>17</v>
      </c>
    </row>
    <row r="216" spans="1:26">
      <c r="A216" s="3">
        <v>210</v>
      </c>
      <c r="B216" s="23"/>
      <c r="C216" s="51" t="s">
        <v>902</v>
      </c>
      <c r="D216" s="20" t="s">
        <v>26</v>
      </c>
      <c r="E216" s="132">
        <v>2006</v>
      </c>
      <c r="F216" s="15">
        <f t="shared" si="3"/>
        <v>22</v>
      </c>
      <c r="P216" s="18"/>
      <c r="U216">
        <v>22</v>
      </c>
    </row>
    <row r="217" spans="1:26">
      <c r="A217" s="17">
        <v>211</v>
      </c>
      <c r="B217" s="20"/>
      <c r="C217" s="51" t="s">
        <v>901</v>
      </c>
      <c r="D217" s="20" t="s">
        <v>26</v>
      </c>
      <c r="E217" s="132">
        <v>2005</v>
      </c>
      <c r="F217" s="15">
        <f t="shared" si="3"/>
        <v>26</v>
      </c>
      <c r="P217" s="18"/>
      <c r="U217">
        <v>26</v>
      </c>
    </row>
    <row r="218" spans="1:26">
      <c r="A218" s="3">
        <v>212</v>
      </c>
      <c r="B218" s="20"/>
      <c r="C218" s="51" t="s">
        <v>906</v>
      </c>
      <c r="D218" s="20" t="s">
        <v>149</v>
      </c>
      <c r="E218" s="132">
        <v>1971</v>
      </c>
      <c r="F218" s="15">
        <f t="shared" si="3"/>
        <v>45</v>
      </c>
      <c r="P218" s="18"/>
      <c r="U218">
        <v>45</v>
      </c>
    </row>
    <row r="219" spans="1:26">
      <c r="A219" s="17">
        <v>213</v>
      </c>
      <c r="B219" s="23"/>
      <c r="C219" s="51" t="s">
        <v>907</v>
      </c>
      <c r="D219" s="20" t="s">
        <v>149</v>
      </c>
      <c r="E219" s="132">
        <v>2005</v>
      </c>
      <c r="F219" s="15">
        <f t="shared" si="3"/>
        <v>38</v>
      </c>
      <c r="P219" s="18"/>
      <c r="U219">
        <v>38</v>
      </c>
    </row>
    <row r="220" spans="1:26">
      <c r="A220" s="3">
        <v>214</v>
      </c>
      <c r="B220" s="23"/>
      <c r="C220" s="49" t="s">
        <v>270</v>
      </c>
      <c r="D220" s="20" t="s">
        <v>271</v>
      </c>
      <c r="E220" s="132"/>
      <c r="F220" s="15">
        <f t="shared" si="3"/>
        <v>15</v>
      </c>
      <c r="P220" s="18"/>
      <c r="Q220">
        <v>15</v>
      </c>
    </row>
    <row r="221" spans="1:26">
      <c r="A221" s="17">
        <v>215</v>
      </c>
      <c r="B221" s="23"/>
      <c r="C221" s="22" t="s">
        <v>212</v>
      </c>
      <c r="D221" s="23" t="s">
        <v>46</v>
      </c>
      <c r="E221" s="132"/>
      <c r="F221" s="15">
        <f t="shared" si="3"/>
        <v>24</v>
      </c>
      <c r="G221" s="24">
        <v>21</v>
      </c>
      <c r="H221" s="25"/>
      <c r="I221" s="25"/>
      <c r="J221" s="25"/>
      <c r="K221" s="24"/>
      <c r="L221" s="25"/>
      <c r="M221" s="25"/>
      <c r="N221" s="25"/>
      <c r="O221" s="25"/>
      <c r="P221" s="27"/>
      <c r="Q221" s="23">
        <v>3</v>
      </c>
      <c r="R221" s="25"/>
      <c r="S221" s="25"/>
      <c r="T221" s="27"/>
    </row>
    <row r="222" spans="1:26">
      <c r="A222" s="3">
        <v>216</v>
      </c>
      <c r="B222" s="20"/>
      <c r="C222" s="22" t="s">
        <v>103</v>
      </c>
      <c r="D222" s="23" t="s">
        <v>46</v>
      </c>
      <c r="E222" s="132"/>
      <c r="F222" s="15">
        <f t="shared" si="3"/>
        <v>48</v>
      </c>
      <c r="G222" s="24">
        <v>27</v>
      </c>
      <c r="H222" s="3"/>
      <c r="I222" s="3"/>
      <c r="J222" s="3"/>
      <c r="K222" s="24"/>
      <c r="L222" s="3"/>
      <c r="M222" s="3"/>
      <c r="N222" s="3"/>
      <c r="O222" s="3"/>
      <c r="P222" s="18"/>
      <c r="Q222" s="2">
        <v>21</v>
      </c>
      <c r="R222" s="3"/>
      <c r="S222" s="3"/>
    </row>
    <row r="223" spans="1:26">
      <c r="A223" s="17">
        <v>217</v>
      </c>
      <c r="B223" s="20"/>
      <c r="C223" s="22" t="s">
        <v>88</v>
      </c>
      <c r="D223" s="23" t="s">
        <v>46</v>
      </c>
      <c r="E223" s="132"/>
      <c r="F223" s="15">
        <f t="shared" si="3"/>
        <v>60</v>
      </c>
      <c r="G223" s="24">
        <v>30</v>
      </c>
      <c r="H223" s="3">
        <v>30</v>
      </c>
      <c r="I223" s="3"/>
      <c r="J223" s="3"/>
      <c r="K223" s="24"/>
      <c r="L223" s="3"/>
      <c r="M223" s="3"/>
      <c r="N223" s="3"/>
      <c r="O223" s="3"/>
      <c r="P223" s="18"/>
      <c r="Q223" s="2"/>
      <c r="R223" s="3"/>
      <c r="S223" s="3"/>
    </row>
    <row r="224" spans="1:26">
      <c r="A224" s="3">
        <v>218</v>
      </c>
      <c r="B224" s="20"/>
      <c r="C224" s="22" t="s">
        <v>333</v>
      </c>
      <c r="D224" s="20" t="s">
        <v>107</v>
      </c>
      <c r="E224" s="132">
        <v>2001</v>
      </c>
      <c r="F224" s="15">
        <f t="shared" si="3"/>
        <v>7</v>
      </c>
      <c r="G224" s="16">
        <v>7</v>
      </c>
      <c r="P224" s="18"/>
    </row>
    <row r="225" spans="1:27">
      <c r="A225" s="17">
        <v>219</v>
      </c>
      <c r="B225" s="23"/>
      <c r="C225" s="42" t="s">
        <v>183</v>
      </c>
      <c r="D225" s="20" t="s">
        <v>46</v>
      </c>
      <c r="E225" s="132">
        <v>1974</v>
      </c>
      <c r="F225" s="15">
        <f t="shared" si="3"/>
        <v>28</v>
      </c>
      <c r="K225" s="16">
        <v>11</v>
      </c>
      <c r="P225" s="18"/>
      <c r="Q225">
        <v>17</v>
      </c>
    </row>
    <row r="226" spans="1:27">
      <c r="A226" s="3">
        <v>220</v>
      </c>
      <c r="B226" s="20"/>
      <c r="C226" s="42" t="s">
        <v>234</v>
      </c>
      <c r="D226" s="20" t="s">
        <v>67</v>
      </c>
      <c r="E226" s="132">
        <v>2006</v>
      </c>
      <c r="F226" s="15">
        <f t="shared" si="3"/>
        <v>21</v>
      </c>
      <c r="K226" s="16">
        <v>21</v>
      </c>
      <c r="P226" s="18"/>
    </row>
    <row r="227" spans="1:27">
      <c r="A227" s="17">
        <v>221</v>
      </c>
      <c r="B227" s="20"/>
      <c r="C227" s="22" t="s">
        <v>110</v>
      </c>
      <c r="D227" s="23" t="s">
        <v>32</v>
      </c>
      <c r="E227" s="133">
        <v>2006</v>
      </c>
      <c r="F227" s="15">
        <f t="shared" si="3"/>
        <v>93</v>
      </c>
      <c r="G227" s="24">
        <v>5</v>
      </c>
      <c r="H227" s="3"/>
      <c r="I227" s="3"/>
      <c r="J227" s="3"/>
      <c r="K227" s="24">
        <v>14</v>
      </c>
      <c r="L227" s="3">
        <v>6</v>
      </c>
      <c r="M227" s="3"/>
      <c r="N227" s="3"/>
      <c r="O227" s="3"/>
      <c r="P227" s="18"/>
      <c r="Q227" s="2">
        <v>19</v>
      </c>
      <c r="R227" s="3"/>
      <c r="S227" s="3"/>
      <c r="U227">
        <v>16</v>
      </c>
      <c r="V227">
        <v>9</v>
      </c>
      <c r="Z227" s="16">
        <v>16</v>
      </c>
      <c r="AA227">
        <v>8</v>
      </c>
    </row>
    <row r="228" spans="1:27">
      <c r="A228" s="3">
        <v>222</v>
      </c>
      <c r="B228" s="20"/>
      <c r="C228" s="22" t="s">
        <v>350</v>
      </c>
      <c r="D228" s="23" t="s">
        <v>121</v>
      </c>
      <c r="E228" s="132"/>
      <c r="F228" s="15">
        <f t="shared" si="3"/>
        <v>5</v>
      </c>
      <c r="G228" s="24">
        <v>5</v>
      </c>
      <c r="H228" s="3"/>
      <c r="I228" s="3"/>
      <c r="J228" s="3"/>
      <c r="K228" s="24"/>
      <c r="L228" s="3"/>
      <c r="M228" s="3"/>
      <c r="N228" s="3"/>
      <c r="O228" s="3"/>
      <c r="P228" s="18"/>
      <c r="Q228" s="2"/>
      <c r="R228" s="3"/>
      <c r="S228" s="3"/>
    </row>
    <row r="229" spans="1:27">
      <c r="A229" s="17">
        <v>223</v>
      </c>
      <c r="B229" s="20"/>
      <c r="C229" s="51" t="s">
        <v>877</v>
      </c>
      <c r="D229" s="20" t="s">
        <v>32</v>
      </c>
      <c r="E229" s="136">
        <v>1975</v>
      </c>
      <c r="F229" s="15">
        <f t="shared" si="3"/>
        <v>18</v>
      </c>
      <c r="O229" s="17"/>
      <c r="P229" s="18"/>
      <c r="U229">
        <v>18</v>
      </c>
    </row>
    <row r="230" spans="1:27">
      <c r="A230" s="3">
        <v>224</v>
      </c>
      <c r="B230" s="20"/>
      <c r="C230" s="22" t="s">
        <v>119</v>
      </c>
      <c r="D230" s="20" t="s">
        <v>109</v>
      </c>
      <c r="E230" s="134">
        <v>1977</v>
      </c>
      <c r="F230" s="15">
        <f t="shared" si="3"/>
        <v>41</v>
      </c>
      <c r="G230" s="16">
        <v>22</v>
      </c>
      <c r="K230" s="16">
        <v>19</v>
      </c>
      <c r="P230" s="18"/>
    </row>
    <row r="231" spans="1:27">
      <c r="A231" s="17">
        <v>225</v>
      </c>
      <c r="B231" s="20"/>
      <c r="C231" s="22" t="s">
        <v>223</v>
      </c>
      <c r="D231" s="23" t="s">
        <v>32</v>
      </c>
      <c r="E231" s="132">
        <v>2005</v>
      </c>
      <c r="F231" s="15">
        <f t="shared" si="3"/>
        <v>22</v>
      </c>
      <c r="G231" s="24">
        <v>4</v>
      </c>
      <c r="H231" s="3"/>
      <c r="I231" s="3"/>
      <c r="J231" s="3"/>
      <c r="K231" s="24">
        <v>11</v>
      </c>
      <c r="L231" s="3">
        <v>7</v>
      </c>
      <c r="M231" s="3"/>
      <c r="N231" s="3"/>
      <c r="O231" s="3"/>
      <c r="P231" s="18"/>
      <c r="Q231" s="2"/>
      <c r="R231" s="3"/>
      <c r="S231" s="3"/>
    </row>
    <row r="232" spans="1:27">
      <c r="A232" s="3">
        <v>226</v>
      </c>
      <c r="B232" s="20"/>
      <c r="C232" s="42" t="s">
        <v>65</v>
      </c>
      <c r="D232" s="17" t="s">
        <v>32</v>
      </c>
      <c r="E232" s="133">
        <v>2005</v>
      </c>
      <c r="F232" s="15">
        <f t="shared" si="3"/>
        <v>74</v>
      </c>
      <c r="K232" s="16">
        <v>25</v>
      </c>
      <c r="L232">
        <v>12</v>
      </c>
      <c r="P232" s="18"/>
      <c r="Q232">
        <v>28</v>
      </c>
      <c r="R232">
        <v>9</v>
      </c>
    </row>
    <row r="233" spans="1:27">
      <c r="A233" s="17">
        <v>227</v>
      </c>
      <c r="B233" s="23"/>
      <c r="C233" s="49" t="s">
        <v>130</v>
      </c>
      <c r="D233" s="20" t="s">
        <v>46</v>
      </c>
      <c r="E233" s="132"/>
      <c r="F233" s="15">
        <f t="shared" si="3"/>
        <v>13</v>
      </c>
      <c r="P233" s="18"/>
      <c r="Q233">
        <v>13</v>
      </c>
    </row>
    <row r="234" spans="1:27">
      <c r="A234" s="3">
        <v>228</v>
      </c>
      <c r="B234" s="23"/>
      <c r="C234" s="49" t="s">
        <v>130</v>
      </c>
      <c r="D234" s="20" t="s">
        <v>46</v>
      </c>
      <c r="E234" s="132"/>
      <c r="F234" s="15">
        <f t="shared" si="3"/>
        <v>38</v>
      </c>
      <c r="P234" s="18"/>
      <c r="Q234">
        <v>14</v>
      </c>
      <c r="R234">
        <v>24</v>
      </c>
    </row>
    <row r="235" spans="1:27">
      <c r="A235" s="17">
        <v>229</v>
      </c>
      <c r="B235" s="20"/>
      <c r="C235" s="49" t="s">
        <v>974</v>
      </c>
      <c r="D235" s="20" t="s">
        <v>46</v>
      </c>
      <c r="E235" s="132"/>
      <c r="F235" s="15">
        <f t="shared" si="3"/>
        <v>6</v>
      </c>
      <c r="P235" s="18"/>
      <c r="Z235" s="16">
        <v>6</v>
      </c>
    </row>
    <row r="236" spans="1:27">
      <c r="A236" s="3">
        <v>230</v>
      </c>
      <c r="B236" s="20"/>
      <c r="C236" s="49" t="s">
        <v>1038</v>
      </c>
      <c r="D236" s="20" t="s">
        <v>46</v>
      </c>
      <c r="E236" s="132"/>
      <c r="F236" s="15">
        <f t="shared" si="3"/>
        <v>2</v>
      </c>
      <c r="P236" s="18"/>
      <c r="Z236" s="16">
        <v>2</v>
      </c>
    </row>
    <row r="237" spans="1:27">
      <c r="A237" s="17">
        <v>231</v>
      </c>
      <c r="B237" s="20"/>
      <c r="C237" s="22" t="s">
        <v>169</v>
      </c>
      <c r="D237" s="20" t="s">
        <v>26</v>
      </c>
      <c r="E237" s="132">
        <v>1943</v>
      </c>
      <c r="F237" s="15">
        <f t="shared" si="3"/>
        <v>30</v>
      </c>
      <c r="G237" s="16">
        <v>4</v>
      </c>
      <c r="H237" s="33"/>
      <c r="K237" s="16">
        <v>14</v>
      </c>
      <c r="P237" s="18"/>
      <c r="Q237">
        <v>12</v>
      </c>
    </row>
    <row r="238" spans="1:27">
      <c r="A238" s="3">
        <v>232</v>
      </c>
      <c r="B238" s="20"/>
      <c r="C238" s="49" t="s">
        <v>1055</v>
      </c>
      <c r="D238" s="20" t="s">
        <v>190</v>
      </c>
      <c r="E238" s="132">
        <v>1939</v>
      </c>
      <c r="F238" s="15">
        <f t="shared" si="3"/>
        <v>4</v>
      </c>
      <c r="P238" s="18"/>
      <c r="Z238" s="16">
        <v>4</v>
      </c>
    </row>
    <row r="239" spans="1:27">
      <c r="A239" s="17">
        <v>233</v>
      </c>
      <c r="B239" s="20"/>
      <c r="C239" s="42" t="s">
        <v>311</v>
      </c>
      <c r="D239" s="20" t="s">
        <v>56</v>
      </c>
      <c r="E239" s="132">
        <v>1970</v>
      </c>
      <c r="F239" s="15">
        <f t="shared" si="3"/>
        <v>10</v>
      </c>
      <c r="K239" s="16">
        <v>10</v>
      </c>
      <c r="P239" s="18"/>
    </row>
    <row r="240" spans="1:27">
      <c r="A240" s="3">
        <v>234</v>
      </c>
      <c r="B240" s="20"/>
      <c r="C240" s="22" t="s">
        <v>95</v>
      </c>
      <c r="D240" s="20" t="s">
        <v>26</v>
      </c>
      <c r="E240" s="132">
        <v>1943</v>
      </c>
      <c r="F240" s="15">
        <f t="shared" si="3"/>
        <v>64</v>
      </c>
      <c r="G240" s="16">
        <v>18</v>
      </c>
      <c r="H240" s="33"/>
      <c r="K240" s="16">
        <v>19</v>
      </c>
      <c r="P240" s="18"/>
      <c r="Q240">
        <v>16</v>
      </c>
      <c r="U240">
        <v>11</v>
      </c>
    </row>
    <row r="241" spans="1:27">
      <c r="A241" s="17">
        <v>235</v>
      </c>
      <c r="B241" s="20"/>
      <c r="C241" s="22" t="s">
        <v>41</v>
      </c>
      <c r="D241" s="23" t="s">
        <v>32</v>
      </c>
      <c r="E241" s="133">
        <v>2005</v>
      </c>
      <c r="F241" s="15">
        <f t="shared" si="3"/>
        <v>189</v>
      </c>
      <c r="G241" s="24">
        <v>22</v>
      </c>
      <c r="H241" s="3">
        <v>17</v>
      </c>
      <c r="I241" s="3"/>
      <c r="J241" s="3"/>
      <c r="K241" s="24">
        <v>23</v>
      </c>
      <c r="L241" s="17">
        <v>19</v>
      </c>
      <c r="M241" s="3"/>
      <c r="N241" s="3"/>
      <c r="O241" s="3"/>
      <c r="P241" s="18"/>
      <c r="Q241" s="2">
        <v>23</v>
      </c>
      <c r="R241" s="3">
        <v>25</v>
      </c>
      <c r="S241" s="3"/>
      <c r="U241">
        <v>22</v>
      </c>
      <c r="Z241" s="16">
        <v>19</v>
      </c>
      <c r="AA241">
        <v>19</v>
      </c>
    </row>
    <row r="242" spans="1:27">
      <c r="A242" s="3">
        <v>236</v>
      </c>
      <c r="B242" s="20"/>
      <c r="C242" s="22" t="s">
        <v>316</v>
      </c>
      <c r="D242" s="20" t="s">
        <v>35</v>
      </c>
      <c r="E242" s="132">
        <v>1959</v>
      </c>
      <c r="F242" s="15">
        <f t="shared" si="3"/>
        <v>9</v>
      </c>
      <c r="G242" s="16">
        <v>9</v>
      </c>
      <c r="P242" s="18"/>
    </row>
    <row r="243" spans="1:27">
      <c r="A243" s="17">
        <v>237</v>
      </c>
      <c r="B243" s="20"/>
      <c r="C243" s="22" t="s">
        <v>287</v>
      </c>
      <c r="D243" s="20" t="s">
        <v>46</v>
      </c>
      <c r="E243" s="132"/>
      <c r="F243" s="15">
        <f t="shared" si="3"/>
        <v>13</v>
      </c>
      <c r="G243" s="16">
        <v>13</v>
      </c>
      <c r="P243" s="18"/>
    </row>
    <row r="244" spans="1:27">
      <c r="A244" s="3">
        <v>238</v>
      </c>
      <c r="B244" s="20"/>
      <c r="C244" s="49" t="s">
        <v>999</v>
      </c>
      <c r="D244" s="20" t="s">
        <v>32</v>
      </c>
      <c r="E244" s="132"/>
      <c r="F244" s="15">
        <f t="shared" si="3"/>
        <v>7</v>
      </c>
      <c r="P244" s="18"/>
      <c r="Z244" s="16">
        <v>7</v>
      </c>
    </row>
    <row r="245" spans="1:27">
      <c r="A245" s="17">
        <v>239</v>
      </c>
      <c r="B245" s="23"/>
      <c r="C245" s="22" t="s">
        <v>52</v>
      </c>
      <c r="D245" s="23" t="s">
        <v>32</v>
      </c>
      <c r="E245" s="133">
        <v>2005</v>
      </c>
      <c r="F245" s="15">
        <f t="shared" si="3"/>
        <v>144</v>
      </c>
      <c r="G245" s="24">
        <v>24</v>
      </c>
      <c r="H245" s="3">
        <v>5</v>
      </c>
      <c r="I245" s="3"/>
      <c r="J245" s="3"/>
      <c r="K245" s="24">
        <v>28</v>
      </c>
      <c r="L245" s="3"/>
      <c r="M245" s="3"/>
      <c r="N245" s="3"/>
      <c r="O245" s="3"/>
      <c r="P245" s="18"/>
      <c r="Q245" s="2">
        <v>27</v>
      </c>
      <c r="R245" s="3">
        <v>15</v>
      </c>
      <c r="S245" s="3"/>
      <c r="Z245" s="16">
        <v>26</v>
      </c>
      <c r="AA245">
        <v>19</v>
      </c>
    </row>
    <row r="246" spans="1:27">
      <c r="A246" s="3">
        <v>240</v>
      </c>
      <c r="B246" s="23"/>
      <c r="C246" s="22" t="s">
        <v>300</v>
      </c>
      <c r="D246" s="23" t="s">
        <v>46</v>
      </c>
      <c r="E246" s="132">
        <v>2013</v>
      </c>
      <c r="F246" s="15">
        <f t="shared" si="3"/>
        <v>11</v>
      </c>
      <c r="G246" s="24">
        <v>8</v>
      </c>
      <c r="H246" s="3"/>
      <c r="I246" s="3"/>
      <c r="J246" s="3"/>
      <c r="K246" s="40">
        <v>3</v>
      </c>
      <c r="L246" s="3"/>
      <c r="M246" s="3"/>
      <c r="N246" s="3"/>
      <c r="O246" s="3"/>
      <c r="P246" s="18"/>
      <c r="Q246" s="2"/>
      <c r="R246" s="3"/>
      <c r="S246" s="3"/>
    </row>
    <row r="247" spans="1:27">
      <c r="A247" s="17">
        <v>241</v>
      </c>
      <c r="B247" s="20"/>
      <c r="C247" s="22" t="s">
        <v>301</v>
      </c>
      <c r="D247" s="23" t="s">
        <v>46</v>
      </c>
      <c r="E247" s="132">
        <v>2010</v>
      </c>
      <c r="F247" s="15">
        <f t="shared" si="3"/>
        <v>11</v>
      </c>
      <c r="G247" s="24">
        <v>8</v>
      </c>
      <c r="H247" s="3"/>
      <c r="I247" s="3"/>
      <c r="J247" s="3"/>
      <c r="K247" s="40">
        <v>3</v>
      </c>
      <c r="L247" s="3"/>
      <c r="M247" s="3"/>
      <c r="N247" s="3"/>
      <c r="O247" s="3"/>
      <c r="P247" s="18"/>
      <c r="Q247" s="2"/>
      <c r="R247" s="3"/>
      <c r="S247" s="3"/>
    </row>
    <row r="248" spans="1:27">
      <c r="A248" s="3">
        <v>242</v>
      </c>
      <c r="B248" s="20"/>
      <c r="C248" s="49" t="s">
        <v>294</v>
      </c>
      <c r="D248" s="20" t="s">
        <v>46</v>
      </c>
      <c r="F248" s="15">
        <f t="shared" si="3"/>
        <v>12</v>
      </c>
      <c r="P248" s="18"/>
      <c r="Q248">
        <v>12</v>
      </c>
    </row>
    <row r="249" spans="1:27">
      <c r="A249" s="17">
        <v>243</v>
      </c>
      <c r="B249" s="20"/>
      <c r="C249" s="42" t="s">
        <v>341</v>
      </c>
      <c r="D249" s="17" t="s">
        <v>32</v>
      </c>
      <c r="E249" s="132">
        <v>2013</v>
      </c>
      <c r="F249" s="15">
        <f t="shared" si="3"/>
        <v>6</v>
      </c>
      <c r="K249" s="16">
        <v>6</v>
      </c>
      <c r="P249" s="18"/>
    </row>
    <row r="250" spans="1:27">
      <c r="A250" s="3">
        <v>244</v>
      </c>
      <c r="B250" s="21"/>
      <c r="C250" s="42" t="s">
        <v>317</v>
      </c>
      <c r="D250" s="17" t="s">
        <v>32</v>
      </c>
      <c r="E250" s="132">
        <v>2011</v>
      </c>
      <c r="F250" s="15">
        <f t="shared" si="3"/>
        <v>9</v>
      </c>
      <c r="K250" s="16">
        <v>9</v>
      </c>
      <c r="P250" s="18"/>
    </row>
    <row r="251" spans="1:27">
      <c r="A251" s="17">
        <v>245</v>
      </c>
      <c r="B251" s="20"/>
      <c r="C251" s="22" t="s">
        <v>239</v>
      </c>
      <c r="D251" s="23" t="s">
        <v>126</v>
      </c>
      <c r="E251" s="132">
        <v>1968</v>
      </c>
      <c r="F251" s="15">
        <f t="shared" si="3"/>
        <v>20</v>
      </c>
      <c r="G251" s="24">
        <v>11</v>
      </c>
      <c r="H251" s="3"/>
      <c r="I251" s="3"/>
      <c r="J251" s="3"/>
      <c r="K251" s="24">
        <v>9</v>
      </c>
      <c r="L251" s="3"/>
      <c r="M251" s="3"/>
      <c r="N251" s="3"/>
      <c r="O251" s="3"/>
      <c r="P251" s="18"/>
      <c r="Q251" s="2"/>
      <c r="R251" s="3"/>
      <c r="S251" s="3"/>
    </row>
    <row r="252" spans="1:27">
      <c r="A252" s="3">
        <v>246</v>
      </c>
      <c r="B252" s="20"/>
      <c r="C252" s="22" t="s">
        <v>342</v>
      </c>
      <c r="D252" s="20" t="s">
        <v>46</v>
      </c>
      <c r="E252" s="132"/>
      <c r="F252" s="15">
        <f t="shared" si="3"/>
        <v>6</v>
      </c>
      <c r="G252" s="16">
        <v>6</v>
      </c>
      <c r="H252" s="33"/>
      <c r="P252" s="18"/>
    </row>
    <row r="253" spans="1:27">
      <c r="A253" s="17">
        <v>247</v>
      </c>
      <c r="B253" s="20"/>
      <c r="C253" s="22" t="s">
        <v>252</v>
      </c>
      <c r="D253" s="20" t="s">
        <v>46</v>
      </c>
      <c r="E253" s="132">
        <v>2001</v>
      </c>
      <c r="F253" s="15">
        <f t="shared" si="3"/>
        <v>26</v>
      </c>
      <c r="G253" s="16">
        <v>12</v>
      </c>
      <c r="H253" s="33"/>
      <c r="K253" s="16">
        <v>5</v>
      </c>
      <c r="P253" s="18"/>
      <c r="U253">
        <v>9</v>
      </c>
    </row>
    <row r="254" spans="1:27">
      <c r="A254" s="3">
        <v>248</v>
      </c>
      <c r="B254" s="21"/>
      <c r="C254" s="49" t="s">
        <v>170</v>
      </c>
      <c r="D254" s="20" t="s">
        <v>107</v>
      </c>
      <c r="E254" s="132">
        <v>2004</v>
      </c>
      <c r="F254" s="15">
        <f t="shared" si="3"/>
        <v>30</v>
      </c>
      <c r="P254" s="18"/>
      <c r="Q254">
        <v>30</v>
      </c>
    </row>
    <row r="255" spans="1:27">
      <c r="A255" s="17">
        <v>249</v>
      </c>
      <c r="B255" s="20"/>
      <c r="C255" s="49" t="s">
        <v>184</v>
      </c>
      <c r="D255" s="20" t="s">
        <v>107</v>
      </c>
      <c r="E255" s="132">
        <v>1978</v>
      </c>
      <c r="F255" s="15">
        <f t="shared" si="3"/>
        <v>28</v>
      </c>
      <c r="P255" s="18"/>
      <c r="Q255">
        <v>28</v>
      </c>
    </row>
    <row r="256" spans="1:27">
      <c r="A256" s="3">
        <v>250</v>
      </c>
      <c r="B256" s="21"/>
      <c r="C256" s="42" t="s">
        <v>288</v>
      </c>
      <c r="D256" s="20" t="s">
        <v>46</v>
      </c>
      <c r="E256" s="132">
        <v>1990</v>
      </c>
      <c r="F256" s="15">
        <f t="shared" si="3"/>
        <v>13</v>
      </c>
      <c r="K256" s="16">
        <v>13</v>
      </c>
      <c r="P256" s="18"/>
    </row>
    <row r="257" spans="1:26">
      <c r="A257" s="17">
        <v>251</v>
      </c>
      <c r="B257" s="20"/>
      <c r="C257" s="49" t="s">
        <v>992</v>
      </c>
      <c r="D257" s="20" t="s">
        <v>93</v>
      </c>
      <c r="E257" s="132">
        <v>1981</v>
      </c>
      <c r="F257" s="15">
        <f t="shared" si="3"/>
        <v>26</v>
      </c>
      <c r="P257" s="18"/>
      <c r="Z257" s="16">
        <v>26</v>
      </c>
    </row>
    <row r="258" spans="1:26">
      <c r="A258" s="3">
        <v>252</v>
      </c>
      <c r="B258" s="21"/>
      <c r="C258" s="49" t="s">
        <v>235</v>
      </c>
      <c r="D258" s="20" t="s">
        <v>107</v>
      </c>
      <c r="E258" s="132">
        <v>2006</v>
      </c>
      <c r="F258" s="15">
        <f t="shared" si="3"/>
        <v>25</v>
      </c>
      <c r="P258" s="18"/>
      <c r="Q258">
        <v>19</v>
      </c>
      <c r="R258">
        <v>2</v>
      </c>
      <c r="U258">
        <v>4</v>
      </c>
    </row>
    <row r="259" spans="1:26">
      <c r="A259" s="17">
        <v>253</v>
      </c>
      <c r="B259" s="20"/>
      <c r="C259" s="42" t="s">
        <v>243</v>
      </c>
      <c r="D259" s="17" t="s">
        <v>32</v>
      </c>
      <c r="E259" s="132">
        <v>2007</v>
      </c>
      <c r="F259" s="15">
        <f t="shared" si="3"/>
        <v>19</v>
      </c>
      <c r="K259" s="16">
        <v>19</v>
      </c>
      <c r="P259" s="18"/>
    </row>
    <row r="260" spans="1:26">
      <c r="A260" s="3">
        <v>254</v>
      </c>
      <c r="B260" s="20"/>
      <c r="C260" s="22" t="s">
        <v>99</v>
      </c>
      <c r="D260" s="23" t="s">
        <v>46</v>
      </c>
      <c r="E260" s="133">
        <v>2008</v>
      </c>
      <c r="F260" s="15">
        <f t="shared" si="3"/>
        <v>78</v>
      </c>
      <c r="G260" s="24">
        <v>23</v>
      </c>
      <c r="H260" s="3"/>
      <c r="I260" s="3"/>
      <c r="J260" s="3"/>
      <c r="K260" s="40"/>
      <c r="L260" s="3"/>
      <c r="M260" s="3"/>
      <c r="N260" s="3"/>
      <c r="O260" s="3"/>
      <c r="P260" s="18"/>
      <c r="Q260" s="2">
        <v>28</v>
      </c>
      <c r="R260" s="3"/>
      <c r="S260" s="3"/>
      <c r="U260">
        <v>27</v>
      </c>
    </row>
    <row r="261" spans="1:26">
      <c r="A261" s="17">
        <v>255</v>
      </c>
      <c r="B261" s="20"/>
      <c r="C261" s="22" t="s">
        <v>86</v>
      </c>
      <c r="D261" s="23" t="s">
        <v>46</v>
      </c>
      <c r="E261" s="132"/>
      <c r="F261" s="15">
        <f t="shared" si="3"/>
        <v>61</v>
      </c>
      <c r="G261" s="24">
        <v>34</v>
      </c>
      <c r="H261" s="3">
        <v>27</v>
      </c>
      <c r="I261" s="3"/>
      <c r="J261" s="3"/>
      <c r="K261" s="40"/>
      <c r="L261" s="3"/>
      <c r="M261" s="3"/>
      <c r="N261" s="3"/>
      <c r="O261" s="3"/>
      <c r="P261" s="18"/>
      <c r="Q261" s="2"/>
      <c r="R261" s="3"/>
      <c r="S261" s="3"/>
    </row>
    <row r="262" spans="1:26">
      <c r="A262" s="3">
        <v>256</v>
      </c>
      <c r="B262" s="21"/>
      <c r="C262" s="22" t="s">
        <v>133</v>
      </c>
      <c r="D262" s="20" t="s">
        <v>49</v>
      </c>
      <c r="E262" s="132">
        <v>1962</v>
      </c>
      <c r="F262" s="15">
        <f t="shared" si="3"/>
        <v>37</v>
      </c>
      <c r="G262" s="16">
        <v>37</v>
      </c>
      <c r="P262" s="18"/>
    </row>
    <row r="263" spans="1:26">
      <c r="A263" s="17">
        <v>257</v>
      </c>
      <c r="B263" s="20"/>
      <c r="C263" s="22" t="s">
        <v>185</v>
      </c>
      <c r="D263" s="20" t="s">
        <v>186</v>
      </c>
      <c r="E263" s="132"/>
      <c r="F263" s="15">
        <f t="shared" si="3"/>
        <v>57</v>
      </c>
      <c r="G263" s="16">
        <v>28</v>
      </c>
      <c r="P263" s="18"/>
      <c r="U263">
        <v>29</v>
      </c>
    </row>
    <row r="264" spans="1:26">
      <c r="A264" s="3">
        <v>258</v>
      </c>
      <c r="B264" s="20"/>
      <c r="C264" s="51" t="s">
        <v>886</v>
      </c>
      <c r="D264" s="20" t="s">
        <v>32</v>
      </c>
      <c r="E264" s="136">
        <v>2006</v>
      </c>
      <c r="F264" s="15">
        <f t="shared" ref="F264:F327" si="4">SUM(G264:AI264)</f>
        <v>4</v>
      </c>
      <c r="P264" s="18"/>
      <c r="U264">
        <v>4</v>
      </c>
    </row>
    <row r="265" spans="1:26">
      <c r="A265" s="17">
        <v>259</v>
      </c>
      <c r="B265" s="20"/>
      <c r="C265" s="42" t="s">
        <v>289</v>
      </c>
      <c r="D265" s="17" t="s">
        <v>46</v>
      </c>
      <c r="E265" s="132">
        <v>2009</v>
      </c>
      <c r="F265" s="15">
        <f t="shared" si="4"/>
        <v>13</v>
      </c>
      <c r="K265" s="16">
        <v>13</v>
      </c>
      <c r="P265" s="18"/>
    </row>
    <row r="266" spans="1:26">
      <c r="A266" s="3">
        <v>260</v>
      </c>
      <c r="B266" s="20"/>
      <c r="C266" s="51" t="s">
        <v>899</v>
      </c>
      <c r="D266" s="20" t="s">
        <v>67</v>
      </c>
      <c r="E266" s="132">
        <v>1936</v>
      </c>
      <c r="F266" s="15">
        <f t="shared" si="4"/>
        <v>5</v>
      </c>
      <c r="P266" s="18"/>
      <c r="U266">
        <v>3</v>
      </c>
      <c r="Z266" s="16">
        <v>2</v>
      </c>
    </row>
    <row r="267" spans="1:26">
      <c r="A267" s="17">
        <v>261</v>
      </c>
      <c r="B267" s="20"/>
      <c r="C267" s="42" t="s">
        <v>272</v>
      </c>
      <c r="D267" s="17" t="s">
        <v>46</v>
      </c>
      <c r="E267" s="132">
        <v>2011</v>
      </c>
      <c r="F267" s="15">
        <f t="shared" si="4"/>
        <v>15</v>
      </c>
      <c r="K267" s="16">
        <v>15</v>
      </c>
      <c r="P267" s="18"/>
    </row>
    <row r="268" spans="1:26">
      <c r="A268" s="3">
        <v>262</v>
      </c>
      <c r="B268" s="20"/>
      <c r="C268" s="49" t="s">
        <v>244</v>
      </c>
      <c r="D268" s="20" t="s">
        <v>26</v>
      </c>
      <c r="E268" s="136">
        <v>1941</v>
      </c>
      <c r="F268" s="15">
        <f t="shared" si="4"/>
        <v>19</v>
      </c>
      <c r="P268" s="18"/>
      <c r="Q268">
        <v>19</v>
      </c>
    </row>
    <row r="269" spans="1:26">
      <c r="A269" s="17">
        <v>263</v>
      </c>
      <c r="B269" s="20"/>
      <c r="C269" s="42" t="s">
        <v>174</v>
      </c>
      <c r="D269" s="20" t="s">
        <v>175</v>
      </c>
      <c r="E269" s="132">
        <v>1991</v>
      </c>
      <c r="F269" s="15">
        <f t="shared" si="4"/>
        <v>29</v>
      </c>
      <c r="K269" s="16">
        <v>29</v>
      </c>
      <c r="P269" s="18"/>
    </row>
    <row r="270" spans="1:26">
      <c r="A270" s="3">
        <v>264</v>
      </c>
      <c r="B270" s="20"/>
      <c r="C270" s="22" t="s">
        <v>176</v>
      </c>
      <c r="D270" s="20" t="s">
        <v>177</v>
      </c>
      <c r="E270" s="132">
        <v>1969</v>
      </c>
      <c r="F270" s="15">
        <f t="shared" si="4"/>
        <v>29</v>
      </c>
      <c r="G270" s="16">
        <v>29</v>
      </c>
      <c r="H270" s="33"/>
      <c r="P270" s="18"/>
    </row>
    <row r="271" spans="1:26">
      <c r="A271" s="17">
        <v>265</v>
      </c>
      <c r="B271" s="21"/>
      <c r="C271" s="51" t="s">
        <v>909</v>
      </c>
      <c r="D271" s="20" t="s">
        <v>123</v>
      </c>
      <c r="E271" s="132">
        <v>1976</v>
      </c>
      <c r="F271" s="15">
        <f t="shared" si="4"/>
        <v>26</v>
      </c>
      <c r="P271" s="18"/>
      <c r="U271">
        <v>26</v>
      </c>
    </row>
    <row r="272" spans="1:26">
      <c r="A272" s="3">
        <v>266</v>
      </c>
      <c r="B272" s="20"/>
      <c r="C272" s="22" t="s">
        <v>365</v>
      </c>
      <c r="D272" s="23" t="s">
        <v>46</v>
      </c>
      <c r="E272" s="132"/>
      <c r="F272" s="15">
        <f t="shared" si="4"/>
        <v>2</v>
      </c>
      <c r="G272" s="24">
        <v>2</v>
      </c>
      <c r="H272" s="3"/>
      <c r="I272" s="3"/>
      <c r="J272" s="3"/>
      <c r="K272" s="40"/>
      <c r="L272" s="3"/>
      <c r="M272" s="3"/>
      <c r="N272" s="3"/>
      <c r="O272" s="3"/>
      <c r="P272" s="18"/>
      <c r="Q272" s="2"/>
      <c r="R272" s="3"/>
      <c r="S272" s="3"/>
    </row>
    <row r="273" spans="1:27">
      <c r="A273" s="17">
        <v>267</v>
      </c>
      <c r="B273" s="21"/>
      <c r="C273" s="22" t="s">
        <v>366</v>
      </c>
      <c r="D273" s="23" t="s">
        <v>46</v>
      </c>
      <c r="E273" s="132"/>
      <c r="F273" s="15">
        <f t="shared" si="4"/>
        <v>2</v>
      </c>
      <c r="G273" s="24">
        <v>2</v>
      </c>
      <c r="H273" s="3"/>
      <c r="I273" s="3"/>
      <c r="J273" s="3"/>
      <c r="K273" s="40"/>
      <c r="L273" s="3"/>
      <c r="M273" s="3"/>
      <c r="N273" s="3"/>
      <c r="O273" s="3"/>
      <c r="P273" s="18"/>
      <c r="Q273" s="2"/>
      <c r="R273" s="3"/>
      <c r="S273" s="3"/>
    </row>
    <row r="274" spans="1:27">
      <c r="A274" s="3">
        <v>268</v>
      </c>
      <c r="B274" s="21"/>
      <c r="C274" s="22" t="s">
        <v>213</v>
      </c>
      <c r="D274" s="20" t="s">
        <v>46</v>
      </c>
      <c r="E274" s="132"/>
      <c r="F274" s="15">
        <f t="shared" si="4"/>
        <v>24</v>
      </c>
      <c r="G274" s="16">
        <v>20</v>
      </c>
      <c r="P274" s="18"/>
      <c r="Q274">
        <v>4</v>
      </c>
    </row>
    <row r="275" spans="1:27">
      <c r="A275" s="17">
        <v>269</v>
      </c>
      <c r="B275" s="20"/>
      <c r="C275" s="51" t="s">
        <v>325</v>
      </c>
      <c r="D275" s="20" t="s">
        <v>46</v>
      </c>
      <c r="E275" s="132"/>
      <c r="F275" s="15">
        <f t="shared" si="4"/>
        <v>8</v>
      </c>
      <c r="G275" s="16">
        <v>2</v>
      </c>
      <c r="P275" s="18"/>
      <c r="Q275">
        <v>6</v>
      </c>
    </row>
    <row r="276" spans="1:27">
      <c r="A276" s="3">
        <v>270</v>
      </c>
      <c r="B276" s="20"/>
      <c r="C276" s="22" t="s">
        <v>326</v>
      </c>
      <c r="D276" s="20" t="s">
        <v>121</v>
      </c>
      <c r="E276" s="132">
        <v>1939</v>
      </c>
      <c r="F276" s="15">
        <f t="shared" si="4"/>
        <v>12</v>
      </c>
      <c r="G276" s="16">
        <v>8</v>
      </c>
      <c r="H276" s="33"/>
      <c r="P276" s="18"/>
      <c r="Z276" s="16">
        <v>4</v>
      </c>
    </row>
    <row r="277" spans="1:27">
      <c r="A277" s="17">
        <v>271</v>
      </c>
      <c r="B277" s="20"/>
      <c r="C277" s="22" t="s">
        <v>343</v>
      </c>
      <c r="D277" s="21" t="s">
        <v>121</v>
      </c>
      <c r="E277" s="132">
        <v>1942</v>
      </c>
      <c r="F277" s="15">
        <f t="shared" si="4"/>
        <v>13</v>
      </c>
      <c r="G277" s="24">
        <v>6</v>
      </c>
      <c r="H277" s="25"/>
      <c r="I277" s="25"/>
      <c r="J277" s="25"/>
      <c r="K277" s="24"/>
      <c r="L277" s="25"/>
      <c r="M277" s="25"/>
      <c r="N277" s="25"/>
      <c r="O277" s="25"/>
      <c r="P277" s="27"/>
      <c r="Q277" s="23"/>
      <c r="R277" s="25"/>
      <c r="S277" s="25"/>
      <c r="T277" s="27"/>
      <c r="Z277" s="16">
        <v>7</v>
      </c>
    </row>
    <row r="278" spans="1:27">
      <c r="A278" s="3">
        <v>272</v>
      </c>
      <c r="B278" s="20"/>
      <c r="C278" s="22" t="s">
        <v>76</v>
      </c>
      <c r="D278" s="20" t="s">
        <v>77</v>
      </c>
      <c r="E278" s="135">
        <v>1970</v>
      </c>
      <c r="F278" s="15">
        <f t="shared" si="4"/>
        <v>108</v>
      </c>
      <c r="G278" s="16">
        <v>19</v>
      </c>
      <c r="K278" s="16">
        <v>25</v>
      </c>
      <c r="P278" s="18"/>
      <c r="Q278">
        <v>23</v>
      </c>
      <c r="U278">
        <v>41</v>
      </c>
    </row>
    <row r="279" spans="1:27">
      <c r="A279" s="17">
        <v>273</v>
      </c>
      <c r="B279" s="20"/>
      <c r="C279" s="49" t="s">
        <v>1019</v>
      </c>
      <c r="D279" s="20" t="s">
        <v>46</v>
      </c>
      <c r="E279" s="132"/>
      <c r="F279" s="15">
        <f t="shared" si="4"/>
        <v>18</v>
      </c>
      <c r="P279" s="18"/>
      <c r="Z279" s="16">
        <v>18</v>
      </c>
    </row>
    <row r="280" spans="1:27">
      <c r="A280" s="3">
        <v>274</v>
      </c>
      <c r="B280" s="20"/>
      <c r="C280" s="49" t="s">
        <v>1035</v>
      </c>
      <c r="D280" s="20" t="s">
        <v>56</v>
      </c>
      <c r="E280" s="132">
        <v>1947</v>
      </c>
      <c r="F280" s="15">
        <f t="shared" si="4"/>
        <v>3</v>
      </c>
      <c r="P280" s="18"/>
      <c r="Z280" s="16">
        <v>3</v>
      </c>
    </row>
    <row r="281" spans="1:27">
      <c r="A281" s="17">
        <v>275</v>
      </c>
      <c r="B281" s="20"/>
      <c r="C281" s="22" t="s">
        <v>45</v>
      </c>
      <c r="D281" s="20" t="s">
        <v>46</v>
      </c>
      <c r="E281" s="132">
        <v>1983</v>
      </c>
      <c r="F281" s="15">
        <f t="shared" si="4"/>
        <v>145</v>
      </c>
      <c r="G281" s="16">
        <v>37</v>
      </c>
      <c r="H281" s="33"/>
      <c r="K281" s="16">
        <v>1</v>
      </c>
      <c r="L281">
        <v>39</v>
      </c>
      <c r="P281" s="18"/>
      <c r="Q281">
        <v>34</v>
      </c>
      <c r="U281">
        <v>5</v>
      </c>
      <c r="Z281" s="16">
        <v>29</v>
      </c>
    </row>
    <row r="282" spans="1:27">
      <c r="A282" s="3">
        <v>276</v>
      </c>
      <c r="B282" s="20"/>
      <c r="C282" s="22" t="s">
        <v>101</v>
      </c>
      <c r="D282" s="20" t="s">
        <v>46</v>
      </c>
      <c r="E282" s="132">
        <v>1985</v>
      </c>
      <c r="F282" s="15">
        <f t="shared" si="4"/>
        <v>106</v>
      </c>
      <c r="G282" s="16">
        <v>28</v>
      </c>
      <c r="H282" s="33"/>
      <c r="K282" s="16">
        <v>23</v>
      </c>
      <c r="P282" s="18"/>
      <c r="Q282">
        <v>18</v>
      </c>
      <c r="U282">
        <v>12</v>
      </c>
      <c r="Z282" s="16">
        <v>25</v>
      </c>
    </row>
    <row r="283" spans="1:27">
      <c r="A283" s="17">
        <v>277</v>
      </c>
      <c r="B283" s="20"/>
      <c r="C283" s="22" t="s">
        <v>360</v>
      </c>
      <c r="D283" s="21" t="s">
        <v>46</v>
      </c>
      <c r="E283" s="132"/>
      <c r="F283" s="15">
        <f t="shared" si="4"/>
        <v>3</v>
      </c>
      <c r="G283" s="24">
        <v>3</v>
      </c>
      <c r="H283" s="25"/>
      <c r="I283" s="25"/>
      <c r="J283" s="25"/>
      <c r="K283" s="24"/>
      <c r="L283" s="25"/>
      <c r="M283" s="25"/>
      <c r="N283" s="25"/>
      <c r="O283" s="25"/>
      <c r="P283" s="27"/>
      <c r="Q283" s="23"/>
      <c r="R283" s="25"/>
      <c r="S283" s="25"/>
      <c r="T283" s="27"/>
    </row>
    <row r="284" spans="1:27">
      <c r="A284" s="3">
        <v>278</v>
      </c>
      <c r="B284" s="20"/>
      <c r="C284" s="22" t="s">
        <v>187</v>
      </c>
      <c r="D284" s="20" t="s">
        <v>107</v>
      </c>
      <c r="E284" s="132">
        <v>1968</v>
      </c>
      <c r="F284" s="15">
        <f t="shared" si="4"/>
        <v>50</v>
      </c>
      <c r="G284" s="16">
        <v>22</v>
      </c>
      <c r="H284" s="29">
        <v>28</v>
      </c>
      <c r="P284" s="18"/>
    </row>
    <row r="285" spans="1:27">
      <c r="A285" s="3">
        <v>280</v>
      </c>
      <c r="B285" s="21"/>
      <c r="C285" s="42" t="s">
        <v>142</v>
      </c>
      <c r="D285" s="20" t="s">
        <v>143</v>
      </c>
      <c r="E285" s="136">
        <v>1982</v>
      </c>
      <c r="F285" s="15">
        <f t="shared" si="4"/>
        <v>34</v>
      </c>
      <c r="K285" s="16">
        <v>34</v>
      </c>
      <c r="P285" s="18"/>
    </row>
    <row r="286" spans="1:27">
      <c r="A286" s="17">
        <v>281</v>
      </c>
      <c r="B286" s="20"/>
      <c r="C286" s="22" t="s">
        <v>39</v>
      </c>
      <c r="D286" s="17" t="s">
        <v>32</v>
      </c>
      <c r="E286" s="133">
        <v>2003</v>
      </c>
      <c r="F286" s="15">
        <f t="shared" si="4"/>
        <v>237</v>
      </c>
      <c r="G286" s="24">
        <v>26</v>
      </c>
      <c r="H286" s="25">
        <v>26</v>
      </c>
      <c r="I286" s="25"/>
      <c r="J286" s="25"/>
      <c r="K286" s="24">
        <v>28</v>
      </c>
      <c r="L286" s="26">
        <v>32</v>
      </c>
      <c r="M286" s="25"/>
      <c r="N286" s="25"/>
      <c r="O286" s="25"/>
      <c r="P286" s="27"/>
      <c r="Q286" s="23">
        <v>27</v>
      </c>
      <c r="R286" s="25"/>
      <c r="S286" s="25"/>
      <c r="T286" s="27"/>
      <c r="U286">
        <v>25</v>
      </c>
      <c r="V286">
        <v>21</v>
      </c>
      <c r="Z286" s="16">
        <v>27</v>
      </c>
      <c r="AA286">
        <v>25</v>
      </c>
    </row>
    <row r="287" spans="1:27">
      <c r="A287" s="3">
        <v>282</v>
      </c>
      <c r="B287" s="20"/>
      <c r="C287" s="22" t="s">
        <v>937</v>
      </c>
      <c r="D287" s="20" t="s">
        <v>32</v>
      </c>
      <c r="E287" s="132"/>
      <c r="F287" s="15">
        <f t="shared" si="4"/>
        <v>21</v>
      </c>
      <c r="P287" s="18"/>
      <c r="Z287" s="16">
        <v>21</v>
      </c>
    </row>
    <row r="288" spans="1:27">
      <c r="A288" s="17">
        <v>283</v>
      </c>
      <c r="B288" s="21"/>
      <c r="C288" s="51" t="s">
        <v>887</v>
      </c>
      <c r="D288" s="20" t="s">
        <v>67</v>
      </c>
      <c r="E288" s="136">
        <v>2013</v>
      </c>
      <c r="F288" s="15">
        <f t="shared" si="4"/>
        <v>1</v>
      </c>
      <c r="P288" s="18"/>
      <c r="U288">
        <v>1</v>
      </c>
    </row>
    <row r="289" spans="1:26">
      <c r="A289" s="3">
        <v>284</v>
      </c>
      <c r="B289" s="21"/>
      <c r="C289" s="49" t="s">
        <v>106</v>
      </c>
      <c r="D289" s="20" t="s">
        <v>107</v>
      </c>
      <c r="E289" s="132">
        <v>1974</v>
      </c>
      <c r="F289" s="15">
        <f t="shared" si="4"/>
        <v>46</v>
      </c>
      <c r="P289" s="18"/>
      <c r="Q289">
        <v>46</v>
      </c>
    </row>
    <row r="290" spans="1:26">
      <c r="A290" s="17">
        <v>285</v>
      </c>
      <c r="B290" s="21"/>
      <c r="C290" s="49" t="s">
        <v>282</v>
      </c>
      <c r="D290" s="20" t="s">
        <v>145</v>
      </c>
      <c r="E290" s="132">
        <v>1976</v>
      </c>
      <c r="F290" s="15">
        <f t="shared" si="4"/>
        <v>14</v>
      </c>
      <c r="P290" s="18"/>
      <c r="Q290">
        <v>14</v>
      </c>
    </row>
    <row r="291" spans="1:26">
      <c r="A291" s="3">
        <v>286</v>
      </c>
      <c r="B291" s="20"/>
      <c r="C291" s="22" t="s">
        <v>253</v>
      </c>
      <c r="D291" s="3" t="s">
        <v>74</v>
      </c>
      <c r="E291" s="132">
        <v>1980</v>
      </c>
      <c r="F291" s="15">
        <f t="shared" si="4"/>
        <v>17</v>
      </c>
      <c r="G291" s="24">
        <v>17</v>
      </c>
      <c r="H291" s="25"/>
      <c r="I291" s="25"/>
      <c r="J291" s="25"/>
      <c r="K291" s="24"/>
      <c r="L291" s="25"/>
      <c r="M291" s="25"/>
      <c r="N291" s="25"/>
      <c r="O291" s="25"/>
      <c r="P291" s="27"/>
      <c r="Q291" s="23"/>
      <c r="R291" s="25"/>
      <c r="S291" s="25"/>
      <c r="T291" s="27"/>
    </row>
    <row r="292" spans="1:26">
      <c r="A292" s="17">
        <v>287</v>
      </c>
      <c r="B292" s="20"/>
      <c r="C292" s="22" t="s">
        <v>356</v>
      </c>
      <c r="D292" s="20" t="s">
        <v>26</v>
      </c>
      <c r="E292" s="134">
        <v>1954</v>
      </c>
      <c r="F292" s="15">
        <f t="shared" si="4"/>
        <v>13</v>
      </c>
      <c r="G292" s="16">
        <v>4</v>
      </c>
      <c r="P292" s="18"/>
      <c r="U292">
        <v>5</v>
      </c>
      <c r="Z292" s="16">
        <v>4</v>
      </c>
    </row>
    <row r="293" spans="1:26">
      <c r="A293" s="3">
        <v>288</v>
      </c>
      <c r="B293" s="20"/>
      <c r="C293" s="42" t="s">
        <v>137</v>
      </c>
      <c r="D293" s="17" t="s">
        <v>32</v>
      </c>
      <c r="E293" s="132">
        <v>2009</v>
      </c>
      <c r="F293" s="15">
        <f t="shared" si="4"/>
        <v>35</v>
      </c>
      <c r="K293" s="16">
        <v>23</v>
      </c>
      <c r="P293" s="18"/>
      <c r="Q293">
        <v>12</v>
      </c>
    </row>
    <row r="294" spans="1:26">
      <c r="A294" s="17">
        <v>289</v>
      </c>
      <c r="B294" s="20"/>
      <c r="C294" s="42" t="s">
        <v>327</v>
      </c>
      <c r="D294" s="17" t="s">
        <v>32</v>
      </c>
      <c r="E294" s="132">
        <v>1977</v>
      </c>
      <c r="F294" s="15">
        <f t="shared" si="4"/>
        <v>8</v>
      </c>
      <c r="K294" s="16">
        <v>8</v>
      </c>
      <c r="P294" s="18"/>
    </row>
    <row r="295" spans="1:26">
      <c r="A295" s="3">
        <v>290</v>
      </c>
      <c r="B295" s="20"/>
      <c r="C295" s="22" t="s">
        <v>265</v>
      </c>
      <c r="D295" s="20" t="s">
        <v>56</v>
      </c>
      <c r="E295" s="132">
        <v>1942</v>
      </c>
      <c r="F295" s="15">
        <f t="shared" si="4"/>
        <v>16</v>
      </c>
      <c r="G295" s="16">
        <v>16</v>
      </c>
      <c r="H295" s="33"/>
      <c r="P295" s="18"/>
    </row>
    <row r="296" spans="1:26">
      <c r="A296" s="17">
        <v>291</v>
      </c>
      <c r="B296" s="20"/>
      <c r="C296" s="22" t="s">
        <v>224</v>
      </c>
      <c r="D296" s="17" t="s">
        <v>151</v>
      </c>
      <c r="E296" s="132">
        <v>2004</v>
      </c>
      <c r="F296" s="15">
        <f t="shared" si="4"/>
        <v>22</v>
      </c>
      <c r="G296" s="16">
        <v>22</v>
      </c>
      <c r="P296" s="18"/>
    </row>
    <row r="297" spans="1:26">
      <c r="A297" s="3">
        <v>292</v>
      </c>
      <c r="B297" s="20"/>
      <c r="C297" s="22" t="s">
        <v>164</v>
      </c>
      <c r="D297" s="20" t="s">
        <v>151</v>
      </c>
      <c r="E297" s="132">
        <v>2002</v>
      </c>
      <c r="F297" s="15">
        <f t="shared" si="4"/>
        <v>31</v>
      </c>
      <c r="G297" s="16">
        <v>31</v>
      </c>
      <c r="H297" s="33"/>
      <c r="P297" s="18"/>
    </row>
    <row r="298" spans="1:26">
      <c r="A298" s="17">
        <v>293</v>
      </c>
      <c r="B298" s="21"/>
      <c r="C298" s="42" t="s">
        <v>225</v>
      </c>
      <c r="D298" s="20" t="s">
        <v>74</v>
      </c>
      <c r="E298" s="132"/>
      <c r="F298" s="15">
        <f t="shared" si="4"/>
        <v>22</v>
      </c>
      <c r="K298" s="16">
        <v>22</v>
      </c>
      <c r="P298" s="18"/>
    </row>
    <row r="299" spans="1:26">
      <c r="A299" s="3">
        <v>294</v>
      </c>
      <c r="B299" s="20"/>
      <c r="C299" s="22" t="s">
        <v>357</v>
      </c>
      <c r="D299" s="20" t="s">
        <v>145</v>
      </c>
      <c r="E299" s="132">
        <v>1997</v>
      </c>
      <c r="F299" s="15">
        <f t="shared" si="4"/>
        <v>4</v>
      </c>
      <c r="G299" s="16">
        <v>4</v>
      </c>
      <c r="P299" s="18"/>
    </row>
    <row r="300" spans="1:26">
      <c r="A300" s="17">
        <v>295</v>
      </c>
      <c r="B300" s="20"/>
      <c r="C300" s="22" t="s">
        <v>144</v>
      </c>
      <c r="D300" s="21" t="s">
        <v>145</v>
      </c>
      <c r="E300" s="132">
        <v>1962</v>
      </c>
      <c r="F300" s="15">
        <f t="shared" si="4"/>
        <v>34</v>
      </c>
      <c r="G300" s="24">
        <v>34</v>
      </c>
      <c r="H300" s="25"/>
      <c r="I300" s="25"/>
      <c r="J300" s="25"/>
      <c r="K300" s="24"/>
      <c r="L300" s="25"/>
      <c r="M300" s="25"/>
      <c r="N300" s="25"/>
      <c r="O300" s="25"/>
      <c r="P300" s="27"/>
      <c r="Q300" s="23"/>
      <c r="R300" s="25"/>
      <c r="S300" s="25"/>
      <c r="T300" s="27"/>
    </row>
    <row r="301" spans="1:26">
      <c r="A301" s="3">
        <v>296</v>
      </c>
      <c r="B301" s="20"/>
      <c r="C301" s="22" t="s">
        <v>61</v>
      </c>
      <c r="D301" s="20" t="s">
        <v>32</v>
      </c>
      <c r="E301" s="132"/>
      <c r="F301" s="15">
        <f t="shared" si="4"/>
        <v>140</v>
      </c>
      <c r="G301" s="16">
        <v>2</v>
      </c>
      <c r="H301" s="29">
        <v>29</v>
      </c>
      <c r="K301" s="16">
        <v>45</v>
      </c>
      <c r="P301" s="18"/>
      <c r="U301">
        <v>25</v>
      </c>
      <c r="Z301" s="16">
        <v>39</v>
      </c>
    </row>
    <row r="302" spans="1:26">
      <c r="A302" s="17">
        <v>297</v>
      </c>
      <c r="B302" s="20"/>
      <c r="C302" s="22" t="s">
        <v>53</v>
      </c>
      <c r="D302" s="21" t="s">
        <v>32</v>
      </c>
      <c r="E302" s="132">
        <v>2006</v>
      </c>
      <c r="F302" s="15">
        <f t="shared" si="4"/>
        <v>94</v>
      </c>
      <c r="G302" s="24">
        <v>16</v>
      </c>
      <c r="H302" s="25">
        <v>25</v>
      </c>
      <c r="I302" s="25"/>
      <c r="J302" s="25"/>
      <c r="K302" s="24">
        <v>26</v>
      </c>
      <c r="L302" s="26">
        <v>27</v>
      </c>
      <c r="M302" s="25"/>
      <c r="N302" s="25"/>
      <c r="O302" s="25"/>
      <c r="P302" s="27"/>
      <c r="Q302" s="23"/>
      <c r="R302" s="25"/>
      <c r="S302" s="25"/>
      <c r="T302" s="27"/>
    </row>
    <row r="303" spans="1:26">
      <c r="A303" s="3">
        <v>298</v>
      </c>
      <c r="B303" s="20"/>
      <c r="C303" s="22" t="s">
        <v>295</v>
      </c>
      <c r="D303" s="20" t="s">
        <v>46</v>
      </c>
      <c r="E303" s="132"/>
      <c r="F303" s="15">
        <f t="shared" si="4"/>
        <v>12</v>
      </c>
      <c r="G303" s="24">
        <v>12</v>
      </c>
      <c r="H303" s="25"/>
      <c r="I303" s="25"/>
      <c r="J303" s="25"/>
      <c r="K303" s="24"/>
      <c r="L303" s="25"/>
      <c r="M303" s="25"/>
      <c r="N303" s="25"/>
      <c r="O303" s="25"/>
      <c r="P303" s="27"/>
      <c r="Q303" s="23"/>
      <c r="R303" s="25"/>
      <c r="S303" s="25"/>
      <c r="T303" s="27"/>
    </row>
    <row r="304" spans="1:26">
      <c r="A304" s="17">
        <v>299</v>
      </c>
      <c r="B304" s="21"/>
      <c r="C304" s="42" t="s">
        <v>147</v>
      </c>
      <c r="D304" s="20" t="s">
        <v>26</v>
      </c>
      <c r="E304" s="132">
        <v>1968</v>
      </c>
      <c r="F304" s="15">
        <f t="shared" si="4"/>
        <v>34</v>
      </c>
      <c r="K304" s="16">
        <v>34</v>
      </c>
      <c r="P304" s="18"/>
    </row>
    <row r="305" spans="1:26">
      <c r="A305" s="3">
        <v>300</v>
      </c>
      <c r="B305" s="20"/>
      <c r="C305" s="49" t="s">
        <v>334</v>
      </c>
      <c r="D305" s="20" t="s">
        <v>46</v>
      </c>
      <c r="E305" s="132">
        <v>2010</v>
      </c>
      <c r="F305" s="15">
        <f t="shared" si="4"/>
        <v>32</v>
      </c>
      <c r="P305" s="18"/>
      <c r="Q305">
        <v>7</v>
      </c>
      <c r="U305">
        <v>15</v>
      </c>
      <c r="Z305" s="16">
        <v>10</v>
      </c>
    </row>
    <row r="306" spans="1:26">
      <c r="A306" s="17">
        <v>301</v>
      </c>
      <c r="B306" s="20"/>
      <c r="C306" s="49" t="s">
        <v>318</v>
      </c>
      <c r="D306" s="20" t="s">
        <v>46</v>
      </c>
      <c r="E306" s="132"/>
      <c r="F306" s="15">
        <f t="shared" si="4"/>
        <v>22</v>
      </c>
      <c r="P306" s="18"/>
      <c r="Q306">
        <v>9</v>
      </c>
      <c r="Z306" s="16">
        <v>13</v>
      </c>
    </row>
    <row r="307" spans="1:26">
      <c r="A307" s="3">
        <v>302</v>
      </c>
      <c r="B307" s="20"/>
      <c r="C307" s="22" t="s">
        <v>312</v>
      </c>
      <c r="D307" s="20" t="s">
        <v>177</v>
      </c>
      <c r="E307" s="132">
        <v>2010</v>
      </c>
      <c r="F307" s="15">
        <f t="shared" si="4"/>
        <v>10</v>
      </c>
      <c r="G307" s="16">
        <v>10</v>
      </c>
      <c r="P307" s="18"/>
    </row>
    <row r="308" spans="1:26">
      <c r="A308" s="17">
        <v>303</v>
      </c>
      <c r="B308" s="21"/>
      <c r="C308" s="49" t="s">
        <v>273</v>
      </c>
      <c r="D308" s="20" t="s">
        <v>145</v>
      </c>
      <c r="E308" s="136">
        <v>1961</v>
      </c>
      <c r="F308" s="15">
        <f t="shared" si="4"/>
        <v>15</v>
      </c>
      <c r="O308" s="17"/>
      <c r="P308" s="18"/>
      <c r="Q308">
        <v>15</v>
      </c>
    </row>
    <row r="309" spans="1:26">
      <c r="A309" s="3">
        <v>304</v>
      </c>
      <c r="B309" s="20"/>
      <c r="C309" s="42" t="s">
        <v>134</v>
      </c>
      <c r="D309" s="20" t="s">
        <v>67</v>
      </c>
      <c r="E309" s="132">
        <v>1973</v>
      </c>
      <c r="F309" s="15">
        <f t="shared" si="4"/>
        <v>37</v>
      </c>
      <c r="K309" s="16">
        <v>37</v>
      </c>
      <c r="P309" s="18"/>
    </row>
    <row r="310" spans="1:26">
      <c r="A310" s="17">
        <v>305</v>
      </c>
      <c r="B310" s="20"/>
      <c r="C310" s="22" t="s">
        <v>254</v>
      </c>
      <c r="D310" s="20" t="s">
        <v>255</v>
      </c>
      <c r="E310" s="134">
        <v>1987</v>
      </c>
      <c r="F310" s="15">
        <f t="shared" si="4"/>
        <v>17</v>
      </c>
      <c r="G310" s="16">
        <v>17</v>
      </c>
      <c r="P310" s="18"/>
    </row>
    <row r="311" spans="1:26">
      <c r="A311" s="3">
        <v>306</v>
      </c>
      <c r="B311" s="20"/>
      <c r="C311" s="49" t="s">
        <v>344</v>
      </c>
      <c r="D311" s="20" t="s">
        <v>107</v>
      </c>
      <c r="E311" s="136">
        <v>1949</v>
      </c>
      <c r="F311" s="15">
        <f t="shared" si="4"/>
        <v>6</v>
      </c>
      <c r="P311" s="18"/>
      <c r="Q311">
        <v>6</v>
      </c>
    </row>
    <row r="312" spans="1:26">
      <c r="A312" s="17">
        <v>307</v>
      </c>
      <c r="B312" s="20"/>
      <c r="C312" s="22" t="s">
        <v>196</v>
      </c>
      <c r="D312" s="20" t="s">
        <v>107</v>
      </c>
      <c r="E312" s="134">
        <v>1978</v>
      </c>
      <c r="F312" s="15">
        <f t="shared" si="4"/>
        <v>26</v>
      </c>
      <c r="G312" s="16">
        <v>16</v>
      </c>
      <c r="P312" s="18"/>
      <c r="Q312">
        <v>10</v>
      </c>
    </row>
    <row r="313" spans="1:26">
      <c r="A313" s="3">
        <v>308</v>
      </c>
      <c r="B313" s="20"/>
      <c r="C313" s="49" t="s">
        <v>192</v>
      </c>
      <c r="D313" s="20" t="s">
        <v>193</v>
      </c>
      <c r="E313" s="132">
        <v>1969</v>
      </c>
      <c r="F313" s="15">
        <f t="shared" si="4"/>
        <v>27</v>
      </c>
      <c r="P313" s="18"/>
      <c r="Q313">
        <v>27</v>
      </c>
    </row>
    <row r="314" spans="1:26">
      <c r="A314" s="17">
        <v>309</v>
      </c>
      <c r="B314" s="20"/>
      <c r="C314" s="22" t="s">
        <v>120</v>
      </c>
      <c r="D314" s="20" t="s">
        <v>121</v>
      </c>
      <c r="E314" s="132">
        <v>1973</v>
      </c>
      <c r="F314" s="15">
        <f t="shared" si="4"/>
        <v>41</v>
      </c>
      <c r="G314" s="16">
        <v>2</v>
      </c>
      <c r="H314" s="29">
        <v>39</v>
      </c>
      <c r="P314" s="18"/>
    </row>
    <row r="315" spans="1:26">
      <c r="A315" s="3">
        <v>310</v>
      </c>
      <c r="B315" s="20"/>
      <c r="C315" s="22" t="s">
        <v>153</v>
      </c>
      <c r="D315" s="20" t="s">
        <v>46</v>
      </c>
      <c r="E315" s="132"/>
      <c r="F315" s="15">
        <f t="shared" si="4"/>
        <v>33</v>
      </c>
      <c r="G315" s="24">
        <v>11</v>
      </c>
      <c r="H315" s="25"/>
      <c r="I315" s="25"/>
      <c r="J315" s="25"/>
      <c r="K315" s="24"/>
      <c r="L315" s="25"/>
      <c r="M315" s="25"/>
      <c r="N315" s="25"/>
      <c r="O315" s="25"/>
      <c r="P315" s="27"/>
      <c r="Q315" s="23">
        <v>22</v>
      </c>
      <c r="R315" s="25"/>
      <c r="S315" s="25"/>
      <c r="T315" s="27"/>
    </row>
    <row r="316" spans="1:26">
      <c r="A316" s="17">
        <v>311</v>
      </c>
      <c r="B316" s="20"/>
      <c r="C316" s="42" t="s">
        <v>154</v>
      </c>
      <c r="D316" s="17" t="s">
        <v>32</v>
      </c>
      <c r="E316" s="132">
        <v>2003</v>
      </c>
      <c r="F316" s="15">
        <f t="shared" si="4"/>
        <v>23</v>
      </c>
      <c r="K316" s="16">
        <v>17</v>
      </c>
      <c r="L316">
        <v>1</v>
      </c>
      <c r="P316" s="18"/>
      <c r="Q316">
        <v>5</v>
      </c>
    </row>
    <row r="317" spans="1:26">
      <c r="A317" s="3">
        <v>312</v>
      </c>
      <c r="B317" s="20"/>
      <c r="C317" s="49" t="s">
        <v>302</v>
      </c>
      <c r="D317" s="20" t="s">
        <v>271</v>
      </c>
      <c r="E317" s="132"/>
      <c r="F317" s="15">
        <f t="shared" si="4"/>
        <v>11</v>
      </c>
      <c r="P317" s="18"/>
      <c r="Q317">
        <v>11</v>
      </c>
    </row>
    <row r="318" spans="1:26">
      <c r="A318" s="17">
        <v>313</v>
      </c>
      <c r="B318" s="20"/>
      <c r="C318" s="49" t="s">
        <v>978</v>
      </c>
      <c r="D318" s="20" t="s">
        <v>107</v>
      </c>
      <c r="E318" s="132">
        <v>1969</v>
      </c>
      <c r="F318" s="15">
        <f t="shared" si="4"/>
        <v>4</v>
      </c>
      <c r="P318" s="18"/>
      <c r="Z318" s="16">
        <v>4</v>
      </c>
    </row>
    <row r="319" spans="1:26">
      <c r="A319" s="3">
        <v>314</v>
      </c>
      <c r="B319" s="20"/>
      <c r="C319" s="117" t="s">
        <v>1058</v>
      </c>
      <c r="D319" s="20" t="s">
        <v>107</v>
      </c>
      <c r="E319" s="132">
        <v>2002</v>
      </c>
      <c r="F319" s="15">
        <f t="shared" si="4"/>
        <v>9</v>
      </c>
      <c r="P319" s="18"/>
      <c r="Z319" s="16">
        <v>9</v>
      </c>
    </row>
    <row r="320" spans="1:26">
      <c r="A320" s="17">
        <v>315</v>
      </c>
      <c r="B320" s="20"/>
      <c r="C320" s="22" t="s">
        <v>335</v>
      </c>
      <c r="D320" s="20" t="s">
        <v>49</v>
      </c>
      <c r="E320" s="132"/>
      <c r="F320" s="15">
        <f t="shared" si="4"/>
        <v>7</v>
      </c>
      <c r="G320" s="24">
        <v>7</v>
      </c>
      <c r="H320" s="25"/>
      <c r="I320" s="25"/>
      <c r="J320" s="25"/>
      <c r="K320" s="24"/>
      <c r="L320" s="25"/>
      <c r="M320" s="25"/>
      <c r="N320" s="25"/>
      <c r="O320" s="25"/>
      <c r="P320" s="27"/>
      <c r="Q320" s="23"/>
      <c r="R320" s="25"/>
      <c r="S320" s="25"/>
      <c r="T320" s="27"/>
    </row>
    <row r="321" spans="1:26">
      <c r="A321" s="3">
        <v>316</v>
      </c>
      <c r="B321" s="20"/>
      <c r="C321" s="22" t="s">
        <v>245</v>
      </c>
      <c r="D321" s="20" t="s">
        <v>46</v>
      </c>
      <c r="E321" s="132"/>
      <c r="F321" s="15">
        <f t="shared" si="4"/>
        <v>19</v>
      </c>
      <c r="G321" s="24">
        <v>19</v>
      </c>
      <c r="H321" s="25"/>
      <c r="I321" s="25"/>
      <c r="J321" s="25"/>
      <c r="K321" s="24"/>
      <c r="L321" s="25"/>
      <c r="M321" s="25"/>
      <c r="N321" s="25"/>
      <c r="O321" s="25"/>
      <c r="P321" s="27"/>
      <c r="Q321" s="23"/>
      <c r="R321" s="25"/>
      <c r="S321" s="25"/>
      <c r="T321" s="27"/>
    </row>
    <row r="322" spans="1:26">
      <c r="A322" s="17">
        <v>317</v>
      </c>
      <c r="B322" s="20"/>
      <c r="C322" s="22" t="s">
        <v>155</v>
      </c>
      <c r="D322" s="20" t="s">
        <v>46</v>
      </c>
      <c r="E322" s="132"/>
      <c r="F322" s="15">
        <f t="shared" si="4"/>
        <v>45</v>
      </c>
      <c r="G322" s="24">
        <v>9</v>
      </c>
      <c r="H322" s="25"/>
      <c r="I322" s="25"/>
      <c r="J322" s="25"/>
      <c r="K322" s="24"/>
      <c r="L322" s="25"/>
      <c r="M322" s="25"/>
      <c r="N322" s="25"/>
      <c r="O322" s="25"/>
      <c r="P322" s="27"/>
      <c r="Q322" s="23">
        <v>14</v>
      </c>
      <c r="R322" s="25">
        <v>10</v>
      </c>
      <c r="S322" s="25"/>
      <c r="T322" s="27"/>
      <c r="Z322" s="16">
        <v>12</v>
      </c>
    </row>
    <row r="323" spans="1:26">
      <c r="A323" s="3">
        <v>318</v>
      </c>
      <c r="B323" s="20"/>
      <c r="C323" s="51" t="s">
        <v>881</v>
      </c>
      <c r="D323" s="20" t="s">
        <v>32</v>
      </c>
      <c r="E323" s="132">
        <v>2008</v>
      </c>
      <c r="F323" s="15">
        <f t="shared" si="4"/>
        <v>11</v>
      </c>
      <c r="P323" s="18"/>
      <c r="U323">
        <v>11</v>
      </c>
    </row>
    <row r="324" spans="1:26">
      <c r="A324" s="17">
        <v>319</v>
      </c>
      <c r="B324" s="20"/>
      <c r="C324" s="42" t="s">
        <v>256</v>
      </c>
      <c r="D324" s="20" t="s">
        <v>145</v>
      </c>
      <c r="E324" s="132">
        <v>1966</v>
      </c>
      <c r="F324" s="15">
        <f t="shared" si="4"/>
        <v>17</v>
      </c>
      <c r="K324" s="16">
        <v>8</v>
      </c>
      <c r="P324" s="18"/>
      <c r="Q324" s="21">
        <v>9</v>
      </c>
    </row>
    <row r="325" spans="1:26">
      <c r="A325" s="3">
        <v>320</v>
      </c>
      <c r="B325" s="20"/>
      <c r="C325" s="42" t="s">
        <v>290</v>
      </c>
      <c r="D325" s="20" t="s">
        <v>291</v>
      </c>
      <c r="E325" s="132">
        <v>1982</v>
      </c>
      <c r="F325" s="15">
        <f t="shared" si="4"/>
        <v>13</v>
      </c>
      <c r="K325" s="16">
        <v>13</v>
      </c>
      <c r="P325" s="18"/>
    </row>
    <row r="326" spans="1:26">
      <c r="A326" s="17">
        <v>321</v>
      </c>
      <c r="B326" s="20"/>
      <c r="C326" s="42" t="s">
        <v>188</v>
      </c>
      <c r="D326" s="20" t="s">
        <v>126</v>
      </c>
      <c r="E326" s="132">
        <v>1977</v>
      </c>
      <c r="F326" s="15">
        <f t="shared" si="4"/>
        <v>28</v>
      </c>
      <c r="K326" s="16">
        <v>28</v>
      </c>
      <c r="P326" s="18"/>
    </row>
    <row r="327" spans="1:26">
      <c r="A327" s="3">
        <v>322</v>
      </c>
      <c r="B327" s="20"/>
      <c r="C327" s="51" t="s">
        <v>892</v>
      </c>
      <c r="D327" s="20" t="s">
        <v>128</v>
      </c>
      <c r="E327" s="132">
        <v>1977</v>
      </c>
      <c r="F327" s="15">
        <f t="shared" si="4"/>
        <v>16</v>
      </c>
      <c r="P327" s="18"/>
      <c r="U327">
        <v>16</v>
      </c>
    </row>
    <row r="328" spans="1:26">
      <c r="A328" s="17">
        <v>323</v>
      </c>
      <c r="B328" s="20"/>
      <c r="C328" s="22" t="s">
        <v>367</v>
      </c>
      <c r="D328" s="20" t="s">
        <v>46</v>
      </c>
      <c r="E328" s="132"/>
      <c r="F328" s="15">
        <f t="shared" ref="F328:F364" si="5">SUM(G328:AI328)</f>
        <v>2</v>
      </c>
      <c r="G328" s="16">
        <v>2</v>
      </c>
      <c r="P328" s="18"/>
    </row>
    <row r="329" spans="1:26">
      <c r="A329" s="3">
        <v>324</v>
      </c>
      <c r="B329" s="20"/>
      <c r="C329" s="51" t="s">
        <v>893</v>
      </c>
      <c r="D329" s="20" t="s">
        <v>26</v>
      </c>
      <c r="E329" s="132"/>
      <c r="F329" s="15">
        <f t="shared" si="5"/>
        <v>14</v>
      </c>
      <c r="P329" s="18"/>
      <c r="U329">
        <v>14</v>
      </c>
    </row>
    <row r="330" spans="1:26">
      <c r="A330" s="17">
        <v>325</v>
      </c>
      <c r="B330" s="20"/>
      <c r="C330" s="22" t="s">
        <v>226</v>
      </c>
      <c r="D330" s="21" t="s">
        <v>32</v>
      </c>
      <c r="E330" s="132">
        <v>1974</v>
      </c>
      <c r="F330" s="15">
        <f t="shared" si="5"/>
        <v>27</v>
      </c>
      <c r="G330" s="24">
        <v>17</v>
      </c>
      <c r="H330" s="25"/>
      <c r="I330" s="25"/>
      <c r="J330" s="25"/>
      <c r="K330" s="24"/>
      <c r="L330" s="25"/>
      <c r="M330" s="25"/>
      <c r="N330" s="25"/>
      <c r="O330" s="25"/>
      <c r="P330" s="27"/>
      <c r="Q330" s="23">
        <v>5</v>
      </c>
      <c r="R330" s="25"/>
      <c r="S330" s="25"/>
      <c r="T330" s="27"/>
      <c r="Z330" s="16">
        <v>5</v>
      </c>
    </row>
    <row r="331" spans="1:26">
      <c r="A331" s="3">
        <v>326</v>
      </c>
      <c r="B331" s="20"/>
      <c r="C331" s="51" t="s">
        <v>226</v>
      </c>
      <c r="D331" s="20" t="s">
        <v>98</v>
      </c>
      <c r="E331" s="132">
        <v>1972</v>
      </c>
      <c r="F331" s="15">
        <f t="shared" si="5"/>
        <v>6</v>
      </c>
      <c r="P331" s="18"/>
      <c r="U331">
        <v>6</v>
      </c>
    </row>
    <row r="332" spans="1:26">
      <c r="A332" s="17">
        <v>327</v>
      </c>
      <c r="C332" s="49" t="s">
        <v>1008</v>
      </c>
      <c r="D332" s="20" t="s">
        <v>107</v>
      </c>
      <c r="E332" s="134">
        <v>2001</v>
      </c>
      <c r="F332" s="15">
        <f t="shared" si="5"/>
        <v>28</v>
      </c>
      <c r="Q332" s="16"/>
      <c r="Z332" s="16">
        <v>28</v>
      </c>
    </row>
    <row r="333" spans="1:26">
      <c r="A333" s="3">
        <v>328</v>
      </c>
      <c r="B333" s="20"/>
      <c r="C333" s="22" t="s">
        <v>236</v>
      </c>
      <c r="D333" s="17" t="s">
        <v>46</v>
      </c>
      <c r="E333" s="132"/>
      <c r="F333" s="15">
        <f t="shared" si="5"/>
        <v>21</v>
      </c>
      <c r="G333" s="16">
        <v>21</v>
      </c>
      <c r="P333" s="18"/>
    </row>
    <row r="334" spans="1:26">
      <c r="A334" s="17">
        <v>329</v>
      </c>
      <c r="B334" s="20"/>
      <c r="C334" s="49" t="s">
        <v>219</v>
      </c>
      <c r="D334" s="20" t="s">
        <v>26</v>
      </c>
      <c r="E334" s="132">
        <v>1951</v>
      </c>
      <c r="F334" s="15">
        <f t="shared" si="5"/>
        <v>23</v>
      </c>
      <c r="P334" s="18"/>
      <c r="Q334">
        <v>23</v>
      </c>
    </row>
    <row r="335" spans="1:26">
      <c r="A335" s="3">
        <v>330</v>
      </c>
      <c r="B335" s="20"/>
      <c r="C335" s="22" t="s">
        <v>319</v>
      </c>
      <c r="D335" s="20" t="s">
        <v>177</v>
      </c>
      <c r="E335" s="132">
        <v>2009</v>
      </c>
      <c r="F335" s="15">
        <f t="shared" si="5"/>
        <v>9</v>
      </c>
      <c r="G335" s="16">
        <v>9</v>
      </c>
      <c r="P335" s="18"/>
    </row>
    <row r="336" spans="1:26">
      <c r="A336" s="17">
        <v>331</v>
      </c>
      <c r="B336" s="20"/>
      <c r="C336" s="22" t="s">
        <v>250</v>
      </c>
      <c r="D336" s="20" t="s">
        <v>46</v>
      </c>
      <c r="E336" s="132"/>
      <c r="F336" s="15">
        <f t="shared" si="5"/>
        <v>14</v>
      </c>
      <c r="G336" s="16">
        <v>14</v>
      </c>
      <c r="P336" s="18"/>
    </row>
    <row r="337" spans="1:27">
      <c r="A337" s="3">
        <v>332</v>
      </c>
      <c r="B337" s="20"/>
      <c r="C337" s="22" t="s">
        <v>250</v>
      </c>
      <c r="D337" s="20" t="s">
        <v>46</v>
      </c>
      <c r="E337" s="132"/>
      <c r="F337" s="15">
        <f t="shared" si="5"/>
        <v>18</v>
      </c>
      <c r="G337" s="24">
        <v>18</v>
      </c>
      <c r="H337" s="25"/>
      <c r="I337" s="25"/>
      <c r="J337" s="25"/>
      <c r="K337" s="24"/>
      <c r="L337" s="25"/>
      <c r="M337" s="25"/>
      <c r="N337" s="25"/>
      <c r="O337" s="25"/>
      <c r="P337" s="27"/>
      <c r="Q337" s="23"/>
      <c r="R337" s="25"/>
      <c r="S337" s="25"/>
      <c r="T337" s="27"/>
    </row>
    <row r="338" spans="1:27">
      <c r="A338" s="17">
        <v>333</v>
      </c>
      <c r="B338" s="20"/>
      <c r="C338" s="22" t="s">
        <v>246</v>
      </c>
      <c r="D338" s="20" t="s">
        <v>46</v>
      </c>
      <c r="E338" s="132"/>
      <c r="F338" s="15">
        <f t="shared" si="5"/>
        <v>19</v>
      </c>
      <c r="G338" s="16">
        <v>19</v>
      </c>
      <c r="P338" s="18"/>
    </row>
    <row r="339" spans="1:27">
      <c r="A339" s="3">
        <v>334</v>
      </c>
      <c r="B339" s="20"/>
      <c r="C339" s="22" t="s">
        <v>122</v>
      </c>
      <c r="D339" s="20" t="s">
        <v>123</v>
      </c>
      <c r="E339" s="135">
        <v>1973</v>
      </c>
      <c r="F339" s="15">
        <f t="shared" si="5"/>
        <v>121</v>
      </c>
      <c r="G339" s="16">
        <v>40</v>
      </c>
      <c r="P339" s="18"/>
      <c r="U339">
        <v>35</v>
      </c>
      <c r="Z339" s="16">
        <v>46</v>
      </c>
    </row>
    <row r="340" spans="1:27">
      <c r="A340" s="17">
        <v>335</v>
      </c>
      <c r="B340" s="20"/>
      <c r="C340" s="49" t="s">
        <v>351</v>
      </c>
      <c r="D340" s="20" t="s">
        <v>32</v>
      </c>
      <c r="E340" s="132">
        <v>2007</v>
      </c>
      <c r="F340" s="15">
        <f t="shared" si="5"/>
        <v>5</v>
      </c>
      <c r="P340" s="18"/>
      <c r="Q340">
        <v>5</v>
      </c>
    </row>
    <row r="341" spans="1:27">
      <c r="A341" s="3">
        <v>336</v>
      </c>
      <c r="B341" s="20"/>
      <c r="C341" s="22" t="s">
        <v>159</v>
      </c>
      <c r="D341" s="20" t="s">
        <v>107</v>
      </c>
      <c r="E341" s="132"/>
      <c r="F341" s="15">
        <f t="shared" si="5"/>
        <v>32</v>
      </c>
      <c r="G341" s="24">
        <v>21</v>
      </c>
      <c r="H341" s="25">
        <v>11</v>
      </c>
      <c r="I341" s="25"/>
      <c r="J341" s="25"/>
      <c r="K341" s="24"/>
      <c r="L341" s="25"/>
      <c r="M341" s="25"/>
      <c r="N341" s="25"/>
      <c r="O341" s="25"/>
      <c r="P341" s="27"/>
      <c r="Q341" s="23"/>
      <c r="R341" s="25"/>
      <c r="S341" s="25"/>
      <c r="T341" s="27"/>
    </row>
    <row r="342" spans="1:27">
      <c r="A342" s="17">
        <v>337</v>
      </c>
      <c r="B342" s="20"/>
      <c r="C342" s="22" t="s">
        <v>131</v>
      </c>
      <c r="D342" s="20" t="s">
        <v>81</v>
      </c>
      <c r="E342" s="132">
        <v>1984</v>
      </c>
      <c r="F342" s="15">
        <f t="shared" si="5"/>
        <v>38</v>
      </c>
      <c r="G342" s="16">
        <v>38</v>
      </c>
      <c r="P342" s="18"/>
    </row>
    <row r="343" spans="1:27">
      <c r="A343" s="3">
        <v>338</v>
      </c>
      <c r="B343" s="20"/>
      <c r="C343" s="22" t="s">
        <v>370</v>
      </c>
      <c r="D343" s="20" t="s">
        <v>81</v>
      </c>
      <c r="E343" s="132"/>
      <c r="F343" s="15">
        <f t="shared" si="5"/>
        <v>1</v>
      </c>
      <c r="G343" s="16">
        <v>1</v>
      </c>
      <c r="H343" s="33"/>
      <c r="P343" s="18"/>
    </row>
    <row r="344" spans="1:27">
      <c r="A344" s="17">
        <v>339</v>
      </c>
      <c r="B344" s="20"/>
      <c r="C344" s="42" t="s">
        <v>257</v>
      </c>
      <c r="D344" s="20" t="s">
        <v>56</v>
      </c>
      <c r="E344" s="132">
        <v>1960</v>
      </c>
      <c r="F344" s="15">
        <f t="shared" si="5"/>
        <v>27</v>
      </c>
      <c r="K344" s="16">
        <v>17</v>
      </c>
      <c r="P344" s="18"/>
      <c r="Z344" s="16">
        <v>10</v>
      </c>
    </row>
    <row r="345" spans="1:27">
      <c r="A345" s="3">
        <v>340</v>
      </c>
      <c r="B345" s="20"/>
      <c r="C345" s="51" t="s">
        <v>898</v>
      </c>
      <c r="D345" s="20" t="s">
        <v>67</v>
      </c>
      <c r="E345" s="132"/>
      <c r="F345" s="15">
        <f t="shared" si="5"/>
        <v>13</v>
      </c>
      <c r="P345" s="18"/>
      <c r="U345">
        <v>13</v>
      </c>
    </row>
    <row r="346" spans="1:27">
      <c r="A346" s="17">
        <v>341</v>
      </c>
      <c r="B346" s="20"/>
      <c r="C346" s="51" t="s">
        <v>912</v>
      </c>
      <c r="D346" s="20" t="s">
        <v>107</v>
      </c>
      <c r="E346" s="132">
        <v>1975</v>
      </c>
      <c r="F346" s="15">
        <f t="shared" si="5"/>
        <v>20</v>
      </c>
      <c r="P346" s="18"/>
      <c r="U346">
        <v>20</v>
      </c>
    </row>
    <row r="347" spans="1:27">
      <c r="A347" s="3">
        <v>342</v>
      </c>
      <c r="B347" s="20"/>
      <c r="C347" s="62" t="s">
        <v>227</v>
      </c>
      <c r="D347" s="20"/>
      <c r="E347" s="132">
        <v>1983</v>
      </c>
      <c r="F347" s="15">
        <f t="shared" si="5"/>
        <v>22</v>
      </c>
      <c r="K347" s="16">
        <v>22</v>
      </c>
      <c r="P347" s="18"/>
    </row>
    <row r="348" spans="1:27">
      <c r="A348" s="17">
        <v>343</v>
      </c>
      <c r="B348" s="20"/>
      <c r="C348" s="22" t="s">
        <v>51</v>
      </c>
      <c r="D348" s="20" t="s">
        <v>32</v>
      </c>
      <c r="E348" s="133">
        <v>2005</v>
      </c>
      <c r="F348" s="15">
        <f t="shared" si="5"/>
        <v>102</v>
      </c>
      <c r="G348" s="16">
        <v>14</v>
      </c>
      <c r="H348">
        <v>18</v>
      </c>
      <c r="I348">
        <v>35</v>
      </c>
      <c r="K348" s="16">
        <v>19</v>
      </c>
      <c r="L348" s="17">
        <v>16</v>
      </c>
      <c r="P348" s="18"/>
      <c r="Q348" s="21"/>
    </row>
    <row r="349" spans="1:27">
      <c r="A349" s="3">
        <v>344</v>
      </c>
      <c r="B349" s="20"/>
      <c r="C349" s="51" t="s">
        <v>879</v>
      </c>
      <c r="D349" s="20" t="s">
        <v>49</v>
      </c>
      <c r="E349" s="132">
        <v>1987</v>
      </c>
      <c r="F349" s="15">
        <f t="shared" si="5"/>
        <v>14</v>
      </c>
      <c r="P349" s="18"/>
      <c r="U349">
        <v>14</v>
      </c>
    </row>
    <row r="350" spans="1:27">
      <c r="A350" s="17">
        <v>345</v>
      </c>
      <c r="B350" s="20"/>
      <c r="C350" s="51" t="s">
        <v>889</v>
      </c>
      <c r="D350" s="20" t="s">
        <v>46</v>
      </c>
      <c r="E350" s="136">
        <v>1971</v>
      </c>
      <c r="F350" s="15">
        <f t="shared" si="5"/>
        <v>17</v>
      </c>
      <c r="P350" s="18"/>
      <c r="U350">
        <v>17</v>
      </c>
    </row>
    <row r="351" spans="1:27">
      <c r="A351" s="3">
        <v>346</v>
      </c>
      <c r="B351" s="20"/>
      <c r="C351" s="49" t="s">
        <v>204</v>
      </c>
      <c r="D351" s="20" t="s">
        <v>26</v>
      </c>
      <c r="E351" s="132">
        <v>2001</v>
      </c>
      <c r="F351" s="15">
        <f t="shared" si="5"/>
        <v>25</v>
      </c>
      <c r="P351" s="18"/>
      <c r="Q351">
        <v>25</v>
      </c>
    </row>
    <row r="352" spans="1:27">
      <c r="A352" s="17">
        <v>347</v>
      </c>
      <c r="B352" s="20"/>
      <c r="C352" s="49" t="s">
        <v>237</v>
      </c>
      <c r="D352" s="20" t="s">
        <v>26</v>
      </c>
      <c r="E352" s="135">
        <v>1969</v>
      </c>
      <c r="F352" s="15">
        <f t="shared" si="5"/>
        <v>90</v>
      </c>
      <c r="P352" s="18"/>
      <c r="Q352">
        <v>21</v>
      </c>
      <c r="U352">
        <v>15</v>
      </c>
      <c r="Z352" s="16">
        <v>34</v>
      </c>
      <c r="AA352">
        <v>20</v>
      </c>
    </row>
    <row r="353" spans="1:28">
      <c r="A353" s="3">
        <v>348</v>
      </c>
      <c r="B353" s="20"/>
      <c r="C353" s="49" t="s">
        <v>345</v>
      </c>
      <c r="D353" s="20" t="s">
        <v>77</v>
      </c>
      <c r="E353" s="132">
        <v>1955</v>
      </c>
      <c r="F353" s="15">
        <f t="shared" si="5"/>
        <v>6</v>
      </c>
      <c r="P353" s="18"/>
      <c r="Q353">
        <v>6</v>
      </c>
    </row>
    <row r="354" spans="1:28">
      <c r="A354" s="17">
        <v>349</v>
      </c>
      <c r="B354" s="20"/>
      <c r="C354" s="49" t="s">
        <v>178</v>
      </c>
      <c r="D354" s="20" t="s">
        <v>77</v>
      </c>
      <c r="E354" s="136">
        <v>1999</v>
      </c>
      <c r="F354" s="15">
        <f t="shared" si="5"/>
        <v>29</v>
      </c>
      <c r="O354" s="17"/>
      <c r="P354" s="18"/>
      <c r="Q354">
        <v>29</v>
      </c>
    </row>
    <row r="355" spans="1:28">
      <c r="A355" s="3">
        <v>350</v>
      </c>
      <c r="B355" s="20"/>
      <c r="C355" s="49" t="s">
        <v>205</v>
      </c>
      <c r="D355" s="20" t="s">
        <v>77</v>
      </c>
      <c r="E355" s="136">
        <v>1973</v>
      </c>
      <c r="F355" s="15">
        <f t="shared" si="5"/>
        <v>25</v>
      </c>
      <c r="O355" s="17"/>
      <c r="P355" s="18"/>
      <c r="Q355">
        <v>25</v>
      </c>
    </row>
    <row r="356" spans="1:28">
      <c r="A356" s="17">
        <v>351</v>
      </c>
      <c r="B356" s="20"/>
      <c r="C356" s="42" t="s">
        <v>206</v>
      </c>
      <c r="D356" s="20" t="s">
        <v>26</v>
      </c>
      <c r="E356" s="132">
        <v>1947</v>
      </c>
      <c r="F356" s="15">
        <f t="shared" si="5"/>
        <v>25</v>
      </c>
      <c r="K356" s="16">
        <v>25</v>
      </c>
      <c r="P356" s="18"/>
    </row>
    <row r="357" spans="1:28">
      <c r="A357" s="3">
        <v>352</v>
      </c>
      <c r="B357" s="20"/>
      <c r="C357" s="42" t="s">
        <v>62</v>
      </c>
      <c r="D357" s="20" t="s">
        <v>32</v>
      </c>
      <c r="E357" s="132">
        <v>1979</v>
      </c>
      <c r="F357" s="15">
        <f t="shared" si="5"/>
        <v>110</v>
      </c>
      <c r="K357" s="16">
        <v>37</v>
      </c>
      <c r="P357" s="18"/>
      <c r="Q357">
        <v>39</v>
      </c>
      <c r="U357">
        <v>34</v>
      </c>
    </row>
    <row r="358" spans="1:28">
      <c r="A358" s="17">
        <v>353</v>
      </c>
      <c r="B358" s="20"/>
      <c r="C358" s="22" t="s">
        <v>320</v>
      </c>
      <c r="D358" s="20" t="s">
        <v>107</v>
      </c>
      <c r="E358" s="132">
        <v>1968</v>
      </c>
      <c r="F358" s="15">
        <f t="shared" si="5"/>
        <v>9</v>
      </c>
      <c r="G358" s="16">
        <v>9</v>
      </c>
      <c r="P358" s="18"/>
    </row>
    <row r="359" spans="1:28">
      <c r="A359" s="3">
        <v>354</v>
      </c>
      <c r="B359" s="20"/>
      <c r="C359" s="49" t="s">
        <v>207</v>
      </c>
      <c r="D359" s="20" t="s">
        <v>107</v>
      </c>
      <c r="E359" s="132">
        <v>2005</v>
      </c>
      <c r="F359" s="15">
        <f t="shared" si="5"/>
        <v>48</v>
      </c>
      <c r="P359" s="18"/>
      <c r="Q359">
        <v>25</v>
      </c>
      <c r="Z359" s="16">
        <v>23</v>
      </c>
    </row>
    <row r="360" spans="1:28">
      <c r="A360" s="17">
        <v>355</v>
      </c>
      <c r="B360" s="20"/>
      <c r="C360" s="22" t="s">
        <v>148</v>
      </c>
      <c r="D360" s="20" t="s">
        <v>149</v>
      </c>
      <c r="E360" s="135">
        <v>1961</v>
      </c>
      <c r="F360" s="15">
        <f t="shared" si="5"/>
        <v>82</v>
      </c>
      <c r="G360" s="16">
        <v>5</v>
      </c>
      <c r="K360" s="16">
        <v>29</v>
      </c>
      <c r="P360" s="18"/>
      <c r="U360">
        <v>23</v>
      </c>
      <c r="Z360" s="16">
        <v>25</v>
      </c>
    </row>
    <row r="361" spans="1:28">
      <c r="A361" s="3">
        <v>356</v>
      </c>
      <c r="B361" s="20"/>
      <c r="C361" s="22" t="s">
        <v>28</v>
      </c>
      <c r="D361" s="20" t="s">
        <v>29</v>
      </c>
      <c r="E361" s="135">
        <v>1960</v>
      </c>
      <c r="F361" s="15">
        <f t="shared" si="5"/>
        <v>420</v>
      </c>
      <c r="G361" s="16">
        <v>32</v>
      </c>
      <c r="H361">
        <v>33</v>
      </c>
      <c r="I361">
        <v>35</v>
      </c>
      <c r="K361" s="16">
        <v>27</v>
      </c>
      <c r="L361" s="17">
        <v>26</v>
      </c>
      <c r="M361" s="17">
        <v>28</v>
      </c>
      <c r="N361" s="17">
        <v>35</v>
      </c>
      <c r="O361" s="17">
        <v>11</v>
      </c>
      <c r="P361" s="18"/>
      <c r="Q361" s="21">
        <v>35</v>
      </c>
      <c r="U361">
        <v>22</v>
      </c>
      <c r="V361">
        <v>37</v>
      </c>
      <c r="W361">
        <v>10</v>
      </c>
      <c r="Z361" s="16">
        <v>27</v>
      </c>
      <c r="AA361" s="17">
        <v>31</v>
      </c>
      <c r="AB361" s="17">
        <v>31</v>
      </c>
    </row>
    <row r="362" spans="1:28">
      <c r="A362" s="17">
        <v>357</v>
      </c>
      <c r="B362" s="20"/>
      <c r="C362" s="22" t="s">
        <v>92</v>
      </c>
      <c r="D362" s="20" t="s">
        <v>93</v>
      </c>
      <c r="E362" s="134">
        <v>2003</v>
      </c>
      <c r="F362" s="15">
        <f t="shared" si="5"/>
        <v>57</v>
      </c>
      <c r="G362" s="16">
        <v>26</v>
      </c>
      <c r="P362" s="18"/>
      <c r="Q362">
        <v>31</v>
      </c>
    </row>
    <row r="363" spans="1:28">
      <c r="A363" s="3">
        <v>358</v>
      </c>
      <c r="B363" s="20"/>
      <c r="C363" s="49" t="s">
        <v>303</v>
      </c>
      <c r="D363" s="20" t="s">
        <v>46</v>
      </c>
      <c r="F363" s="15">
        <f t="shared" si="5"/>
        <v>11</v>
      </c>
      <c r="P363" s="18"/>
      <c r="Q363">
        <v>11</v>
      </c>
    </row>
    <row r="364" spans="1:28">
      <c r="A364" s="17">
        <v>359</v>
      </c>
      <c r="B364" s="20"/>
      <c r="C364" s="49" t="s">
        <v>197</v>
      </c>
      <c r="D364" s="20" t="s">
        <v>149</v>
      </c>
      <c r="E364" s="132">
        <v>2006</v>
      </c>
      <c r="F364" s="15">
        <f t="shared" si="5"/>
        <v>26</v>
      </c>
      <c r="P364" s="18"/>
      <c r="Q364">
        <v>26</v>
      </c>
    </row>
    <row r="365" spans="1:28">
      <c r="A365" s="3"/>
      <c r="B365" s="20"/>
      <c r="C365" s="20"/>
      <c r="D365" s="20"/>
      <c r="E365" s="132"/>
      <c r="F365" s="15">
        <f t="shared" ref="F365:F388" si="6">SUM(G365:AI365)</f>
        <v>0</v>
      </c>
      <c r="P365" s="18"/>
    </row>
    <row r="366" spans="1:28">
      <c r="A366" s="25"/>
      <c r="B366" s="20"/>
      <c r="C366" s="20"/>
      <c r="D366" s="20"/>
      <c r="E366" s="132"/>
      <c r="F366" s="15">
        <f t="shared" si="6"/>
        <v>0</v>
      </c>
      <c r="P366" s="18"/>
    </row>
    <row r="367" spans="1:28">
      <c r="A367" s="3"/>
      <c r="B367" s="20"/>
      <c r="C367" s="20"/>
      <c r="D367" s="20"/>
      <c r="E367" s="132"/>
      <c r="F367" s="15">
        <f t="shared" si="6"/>
        <v>0</v>
      </c>
      <c r="P367" s="18"/>
    </row>
    <row r="368" spans="1:28">
      <c r="A368" s="25"/>
      <c r="B368" s="20"/>
      <c r="C368" s="20"/>
      <c r="D368" s="20"/>
      <c r="E368" s="132"/>
      <c r="F368" s="15">
        <f t="shared" si="6"/>
        <v>0</v>
      </c>
      <c r="P368" s="18"/>
    </row>
    <row r="369" spans="1:16">
      <c r="A369" s="3"/>
      <c r="B369" s="20"/>
      <c r="C369" s="20"/>
      <c r="D369" s="20"/>
      <c r="E369" s="132"/>
      <c r="F369" s="15">
        <f t="shared" si="6"/>
        <v>0</v>
      </c>
      <c r="P369" s="18"/>
    </row>
    <row r="370" spans="1:16">
      <c r="A370" s="25"/>
      <c r="B370" s="20"/>
      <c r="C370" s="20"/>
      <c r="D370" s="20"/>
      <c r="E370" s="132"/>
      <c r="F370" s="15">
        <f t="shared" si="6"/>
        <v>0</v>
      </c>
      <c r="P370" s="18"/>
    </row>
    <row r="371" spans="1:16">
      <c r="A371" s="3"/>
      <c r="B371" s="20"/>
      <c r="C371" s="20"/>
      <c r="D371" s="20"/>
      <c r="E371" s="132"/>
      <c r="F371" s="15">
        <f t="shared" si="6"/>
        <v>0</v>
      </c>
      <c r="P371" s="18"/>
    </row>
    <row r="372" spans="1:16">
      <c r="A372" s="25"/>
      <c r="B372" s="20"/>
      <c r="C372" s="20"/>
      <c r="D372" s="20"/>
      <c r="E372" s="132"/>
      <c r="F372" s="15">
        <f t="shared" si="6"/>
        <v>0</v>
      </c>
      <c r="P372" s="18"/>
    </row>
    <row r="373" spans="1:16">
      <c r="A373" s="3"/>
      <c r="B373" s="20"/>
      <c r="C373" s="20"/>
      <c r="D373" s="20"/>
      <c r="E373" s="132"/>
      <c r="F373" s="15">
        <f t="shared" si="6"/>
        <v>0</v>
      </c>
      <c r="P373" s="18"/>
    </row>
    <row r="374" spans="1:16">
      <c r="A374" s="25"/>
      <c r="B374" s="20"/>
      <c r="C374" s="20"/>
      <c r="D374" s="20"/>
      <c r="E374" s="132"/>
      <c r="F374" s="15">
        <f t="shared" si="6"/>
        <v>0</v>
      </c>
      <c r="P374" s="18"/>
    </row>
    <row r="375" spans="1:16">
      <c r="A375" s="3"/>
      <c r="B375" s="20"/>
      <c r="C375" s="20"/>
      <c r="D375" s="20"/>
      <c r="E375" s="132"/>
      <c r="F375" s="15">
        <f t="shared" si="6"/>
        <v>0</v>
      </c>
      <c r="P375" s="18"/>
    </row>
    <row r="376" spans="1:16">
      <c r="A376" s="25"/>
      <c r="B376" s="20"/>
      <c r="C376" s="20"/>
      <c r="D376" s="17"/>
      <c r="E376" s="132"/>
      <c r="F376" s="15">
        <f t="shared" si="6"/>
        <v>0</v>
      </c>
      <c r="P376" s="18"/>
    </row>
    <row r="377" spans="1:16">
      <c r="A377" s="3"/>
      <c r="B377" s="20"/>
      <c r="C377" s="20"/>
      <c r="D377" s="20"/>
      <c r="E377" s="132"/>
      <c r="F377" s="15">
        <f t="shared" si="6"/>
        <v>0</v>
      </c>
      <c r="P377" s="18"/>
    </row>
    <row r="378" spans="1:16">
      <c r="A378" s="25"/>
      <c r="B378" s="20"/>
      <c r="C378" s="20"/>
      <c r="D378" s="20"/>
      <c r="E378" s="132"/>
      <c r="F378" s="15">
        <f t="shared" si="6"/>
        <v>0</v>
      </c>
      <c r="P378" s="18"/>
    </row>
    <row r="379" spans="1:16">
      <c r="A379" s="3"/>
      <c r="B379" s="20"/>
      <c r="C379" s="20"/>
      <c r="D379" s="20"/>
      <c r="E379" s="132"/>
      <c r="F379" s="15">
        <f t="shared" si="6"/>
        <v>0</v>
      </c>
      <c r="P379" s="18"/>
    </row>
    <row r="380" spans="1:16">
      <c r="A380" s="25"/>
      <c r="B380" s="20"/>
      <c r="C380" s="20"/>
      <c r="D380" s="20"/>
      <c r="E380" s="132"/>
      <c r="F380" s="15">
        <f t="shared" si="6"/>
        <v>0</v>
      </c>
      <c r="P380" s="18"/>
    </row>
    <row r="381" spans="1:16">
      <c r="A381" s="3"/>
      <c r="B381" s="20"/>
      <c r="C381" s="20"/>
      <c r="D381" s="20"/>
      <c r="E381" s="132"/>
      <c r="F381" s="15">
        <f t="shared" si="6"/>
        <v>0</v>
      </c>
      <c r="P381" s="18"/>
    </row>
    <row r="382" spans="1:16">
      <c r="A382" s="25"/>
      <c r="B382" s="20"/>
      <c r="C382" s="20"/>
      <c r="D382" s="20"/>
      <c r="E382" s="132"/>
      <c r="F382" s="15">
        <f t="shared" si="6"/>
        <v>0</v>
      </c>
      <c r="P382" s="18"/>
    </row>
    <row r="383" spans="1:16">
      <c r="A383" s="3"/>
      <c r="B383" s="20"/>
      <c r="C383" s="20"/>
      <c r="D383" s="20"/>
      <c r="E383" s="132"/>
      <c r="F383" s="15">
        <f t="shared" si="6"/>
        <v>0</v>
      </c>
      <c r="P383" s="18"/>
    </row>
    <row r="384" spans="1:16">
      <c r="A384" s="25"/>
      <c r="B384" s="20"/>
      <c r="C384" s="20"/>
      <c r="D384" s="20"/>
      <c r="E384" s="132"/>
      <c r="F384" s="15">
        <f t="shared" si="6"/>
        <v>0</v>
      </c>
      <c r="P384" s="18"/>
    </row>
    <row r="385" spans="1:16">
      <c r="A385" s="3"/>
      <c r="B385" s="20"/>
      <c r="C385" s="20"/>
      <c r="D385" s="20"/>
      <c r="E385" s="132"/>
      <c r="F385" s="15">
        <f t="shared" si="6"/>
        <v>0</v>
      </c>
      <c r="P385" s="18"/>
    </row>
    <row r="386" spans="1:16">
      <c r="A386" s="25"/>
      <c r="B386" s="20"/>
      <c r="C386" s="20"/>
      <c r="D386" s="20"/>
      <c r="E386" s="132"/>
      <c r="F386" s="15">
        <f t="shared" si="6"/>
        <v>0</v>
      </c>
      <c r="P386" s="18"/>
    </row>
    <row r="387" spans="1:16">
      <c r="A387" s="3"/>
      <c r="B387" s="20"/>
      <c r="C387" s="20"/>
      <c r="D387" s="20"/>
      <c r="E387" s="132"/>
      <c r="F387" s="15">
        <f t="shared" si="6"/>
        <v>0</v>
      </c>
      <c r="P387" s="18"/>
    </row>
    <row r="388" spans="1:16">
      <c r="A388" s="25"/>
      <c r="B388" s="20"/>
      <c r="C388" s="20"/>
      <c r="D388" s="20"/>
      <c r="E388" s="132"/>
      <c r="F388" s="15">
        <f t="shared" si="6"/>
        <v>0</v>
      </c>
      <c r="P388" s="18"/>
    </row>
    <row r="389" spans="1:16">
      <c r="A389" s="3"/>
      <c r="B389" s="20"/>
      <c r="C389" s="20"/>
      <c r="D389" s="20"/>
      <c r="E389" s="132"/>
      <c r="F389" s="15">
        <f t="shared" ref="F389:F452" si="7">SUM(G389:AI389)</f>
        <v>0</v>
      </c>
      <c r="P389" s="18"/>
    </row>
    <row r="390" spans="1:16">
      <c r="A390" s="25"/>
      <c r="B390" s="20"/>
      <c r="C390" s="20"/>
      <c r="D390" s="20"/>
      <c r="E390" s="132"/>
      <c r="F390" s="15">
        <f t="shared" si="7"/>
        <v>0</v>
      </c>
      <c r="P390" s="18"/>
    </row>
    <row r="391" spans="1:16">
      <c r="A391" s="3"/>
      <c r="B391" s="20"/>
      <c r="C391" s="20"/>
      <c r="D391" s="20"/>
      <c r="E391" s="132"/>
      <c r="F391" s="15">
        <f t="shared" si="7"/>
        <v>0</v>
      </c>
      <c r="P391" s="18"/>
    </row>
    <row r="392" spans="1:16">
      <c r="A392" s="25"/>
      <c r="B392" s="20"/>
      <c r="C392" s="20"/>
      <c r="D392" s="20"/>
      <c r="E392" s="132"/>
      <c r="F392" s="15">
        <f t="shared" si="7"/>
        <v>0</v>
      </c>
      <c r="P392" s="18"/>
    </row>
    <row r="393" spans="1:16">
      <c r="A393" s="3"/>
      <c r="B393" s="20"/>
      <c r="C393" s="20"/>
      <c r="D393" s="20"/>
      <c r="E393" s="132"/>
      <c r="F393" s="15">
        <f t="shared" si="7"/>
        <v>0</v>
      </c>
      <c r="P393" s="18"/>
    </row>
    <row r="394" spans="1:16">
      <c r="A394" s="25"/>
      <c r="B394" s="20"/>
      <c r="C394" s="20"/>
      <c r="D394" s="20"/>
      <c r="E394" s="132"/>
      <c r="F394" s="15">
        <f t="shared" si="7"/>
        <v>0</v>
      </c>
      <c r="P394" s="18"/>
    </row>
    <row r="395" spans="1:16">
      <c r="A395" s="3"/>
      <c r="B395" s="20"/>
      <c r="C395" s="20"/>
      <c r="D395" s="20"/>
      <c r="E395" s="132"/>
      <c r="F395" s="15">
        <f t="shared" si="7"/>
        <v>0</v>
      </c>
      <c r="P395" s="18"/>
    </row>
    <row r="396" spans="1:16">
      <c r="A396" s="25"/>
      <c r="B396" s="20"/>
      <c r="C396" s="20"/>
      <c r="D396" s="20"/>
      <c r="E396" s="132"/>
      <c r="F396" s="15">
        <f t="shared" si="7"/>
        <v>0</v>
      </c>
      <c r="P396" s="18"/>
    </row>
    <row r="397" spans="1:16">
      <c r="A397" s="3"/>
      <c r="B397" s="20"/>
      <c r="C397" s="20"/>
      <c r="D397" s="20"/>
      <c r="E397" s="132"/>
      <c r="F397" s="15">
        <f t="shared" si="7"/>
        <v>0</v>
      </c>
      <c r="P397" s="18"/>
    </row>
    <row r="398" spans="1:16">
      <c r="A398" s="25"/>
      <c r="B398" s="20"/>
      <c r="C398" s="20"/>
      <c r="D398" s="20"/>
      <c r="E398" s="132"/>
      <c r="F398" s="15">
        <f t="shared" si="7"/>
        <v>0</v>
      </c>
      <c r="P398" s="18"/>
    </row>
    <row r="399" spans="1:16">
      <c r="A399" s="3"/>
      <c r="B399" s="20"/>
      <c r="C399" s="20"/>
      <c r="D399" s="20"/>
      <c r="E399" s="132"/>
      <c r="F399" s="15">
        <f t="shared" si="7"/>
        <v>0</v>
      </c>
      <c r="P399" s="18"/>
    </row>
    <row r="400" spans="1:16">
      <c r="A400" s="25"/>
      <c r="B400" s="20"/>
      <c r="C400" s="20"/>
      <c r="D400" s="20"/>
      <c r="E400" s="132"/>
      <c r="F400" s="15">
        <f t="shared" si="7"/>
        <v>0</v>
      </c>
      <c r="P400" s="18"/>
    </row>
    <row r="401" spans="1:16">
      <c r="A401" s="3"/>
      <c r="B401" s="20"/>
      <c r="C401" s="20"/>
      <c r="D401" s="20"/>
      <c r="E401" s="132"/>
      <c r="F401" s="15">
        <f t="shared" si="7"/>
        <v>0</v>
      </c>
      <c r="P401" s="18"/>
    </row>
    <row r="402" spans="1:16">
      <c r="A402" s="25"/>
      <c r="B402" s="20"/>
      <c r="C402" s="20"/>
      <c r="D402" s="20"/>
      <c r="E402" s="132"/>
      <c r="F402" s="15">
        <f t="shared" si="7"/>
        <v>0</v>
      </c>
      <c r="P402" s="18"/>
    </row>
    <row r="403" spans="1:16">
      <c r="A403" s="3"/>
      <c r="B403" s="20"/>
      <c r="C403" s="20"/>
      <c r="D403" s="20"/>
      <c r="E403" s="132"/>
      <c r="F403" s="15">
        <f t="shared" si="7"/>
        <v>0</v>
      </c>
      <c r="P403" s="18"/>
    </row>
    <row r="404" spans="1:16">
      <c r="A404" s="25"/>
      <c r="B404" s="20"/>
      <c r="C404" s="20"/>
      <c r="D404" s="20"/>
      <c r="E404" s="132"/>
      <c r="F404" s="15">
        <f t="shared" si="7"/>
        <v>0</v>
      </c>
      <c r="P404" s="18"/>
    </row>
    <row r="405" spans="1:16">
      <c r="A405" s="3"/>
      <c r="B405" s="20"/>
      <c r="C405" s="20"/>
      <c r="D405" s="20"/>
      <c r="E405" s="132"/>
      <c r="F405" s="15">
        <f t="shared" si="7"/>
        <v>0</v>
      </c>
      <c r="P405" s="18"/>
    </row>
    <row r="406" spans="1:16">
      <c r="A406" s="25"/>
      <c r="B406" s="20"/>
      <c r="C406" s="20"/>
      <c r="D406" s="20"/>
      <c r="E406" s="132"/>
      <c r="F406" s="15">
        <f t="shared" si="7"/>
        <v>0</v>
      </c>
      <c r="P406" s="18"/>
    </row>
    <row r="407" spans="1:16">
      <c r="A407" s="3"/>
      <c r="B407" s="20"/>
      <c r="C407" s="20"/>
      <c r="D407" s="20"/>
      <c r="E407" s="132"/>
      <c r="F407" s="15">
        <f t="shared" si="7"/>
        <v>0</v>
      </c>
      <c r="P407" s="18"/>
    </row>
    <row r="408" spans="1:16">
      <c r="A408" s="25"/>
      <c r="B408" s="20"/>
      <c r="C408" s="20"/>
      <c r="D408" s="20"/>
      <c r="E408" s="132"/>
      <c r="F408" s="15">
        <f t="shared" si="7"/>
        <v>0</v>
      </c>
      <c r="P408" s="18"/>
    </row>
    <row r="409" spans="1:16">
      <c r="A409" s="3"/>
      <c r="B409" s="20"/>
      <c r="C409" s="20"/>
      <c r="D409" s="20"/>
      <c r="E409" s="132"/>
      <c r="F409" s="15">
        <f t="shared" si="7"/>
        <v>0</v>
      </c>
      <c r="P409" s="18"/>
    </row>
    <row r="410" spans="1:16">
      <c r="A410" s="25"/>
      <c r="B410" s="20"/>
      <c r="C410" s="20"/>
      <c r="D410" s="20"/>
      <c r="E410" s="132"/>
      <c r="F410" s="15">
        <f t="shared" si="7"/>
        <v>0</v>
      </c>
      <c r="P410" s="18"/>
    </row>
    <row r="411" spans="1:16">
      <c r="A411" s="3"/>
      <c r="B411" s="20"/>
      <c r="C411" s="20"/>
      <c r="D411" s="20"/>
      <c r="E411" s="132"/>
      <c r="F411" s="15">
        <f t="shared" si="7"/>
        <v>0</v>
      </c>
      <c r="P411" s="18"/>
    </row>
    <row r="412" spans="1:16">
      <c r="A412" s="25"/>
      <c r="B412" s="20"/>
      <c r="C412" s="20"/>
      <c r="D412" s="20"/>
      <c r="E412" s="132"/>
      <c r="F412" s="15">
        <f t="shared" si="7"/>
        <v>0</v>
      </c>
      <c r="P412" s="18"/>
    </row>
    <row r="413" spans="1:16">
      <c r="A413" s="3"/>
      <c r="B413" s="20"/>
      <c r="C413" s="20"/>
      <c r="D413" s="20"/>
      <c r="E413" s="132"/>
      <c r="F413" s="15">
        <f t="shared" si="7"/>
        <v>0</v>
      </c>
      <c r="P413" s="18"/>
    </row>
    <row r="414" spans="1:16">
      <c r="A414" s="25"/>
      <c r="B414" s="20"/>
      <c r="C414" s="20"/>
      <c r="D414" s="20"/>
      <c r="E414" s="132"/>
      <c r="F414" s="15">
        <f t="shared" si="7"/>
        <v>0</v>
      </c>
      <c r="P414" s="18"/>
    </row>
    <row r="415" spans="1:16">
      <c r="A415" s="3"/>
      <c r="B415" s="20"/>
      <c r="C415" s="20"/>
      <c r="D415" s="20"/>
      <c r="E415" s="132"/>
      <c r="F415" s="15">
        <f t="shared" si="7"/>
        <v>0</v>
      </c>
      <c r="P415" s="18"/>
    </row>
    <row r="416" spans="1:16">
      <c r="A416" s="25"/>
      <c r="B416" s="20"/>
      <c r="C416" s="20"/>
      <c r="D416" s="20"/>
      <c r="E416" s="132"/>
      <c r="F416" s="15">
        <f t="shared" si="7"/>
        <v>0</v>
      </c>
      <c r="P416" s="18"/>
    </row>
    <row r="417" spans="1:16">
      <c r="A417" s="3"/>
      <c r="B417" s="20"/>
      <c r="C417" s="20"/>
      <c r="D417" s="20"/>
      <c r="E417" s="132"/>
      <c r="F417" s="15">
        <f t="shared" si="7"/>
        <v>0</v>
      </c>
      <c r="P417" s="18"/>
    </row>
    <row r="418" spans="1:16">
      <c r="A418" s="25"/>
      <c r="B418" s="20"/>
      <c r="C418" s="20"/>
      <c r="D418" s="20"/>
      <c r="E418" s="132"/>
      <c r="F418" s="15">
        <f t="shared" si="7"/>
        <v>0</v>
      </c>
      <c r="P418" s="18"/>
    </row>
    <row r="419" spans="1:16">
      <c r="A419" s="3"/>
      <c r="B419" s="20"/>
      <c r="C419" s="20"/>
      <c r="D419" s="20"/>
      <c r="E419" s="132"/>
      <c r="F419" s="15">
        <f t="shared" si="7"/>
        <v>0</v>
      </c>
      <c r="P419" s="18"/>
    </row>
    <row r="420" spans="1:16">
      <c r="A420" s="25"/>
      <c r="B420" s="20"/>
      <c r="C420" s="20"/>
      <c r="D420" s="20"/>
      <c r="E420" s="132"/>
      <c r="F420" s="15">
        <f t="shared" si="7"/>
        <v>0</v>
      </c>
      <c r="P420" s="18"/>
    </row>
    <row r="421" spans="1:16">
      <c r="A421" s="3"/>
      <c r="B421" s="20"/>
      <c r="C421" s="20"/>
      <c r="D421" s="20"/>
      <c r="E421" s="132"/>
      <c r="F421" s="15">
        <f t="shared" si="7"/>
        <v>0</v>
      </c>
      <c r="P421" s="18"/>
    </row>
    <row r="422" spans="1:16">
      <c r="A422" s="25"/>
      <c r="B422" s="20"/>
      <c r="C422" s="20"/>
      <c r="D422" s="20"/>
      <c r="E422" s="132"/>
      <c r="F422" s="15">
        <f t="shared" si="7"/>
        <v>0</v>
      </c>
      <c r="P422" s="18"/>
    </row>
    <row r="423" spans="1:16">
      <c r="A423" s="3"/>
      <c r="B423" s="20"/>
      <c r="C423" s="20"/>
      <c r="D423" s="20"/>
      <c r="E423" s="132"/>
      <c r="F423" s="15">
        <f t="shared" si="7"/>
        <v>0</v>
      </c>
      <c r="P423" s="18"/>
    </row>
    <row r="424" spans="1:16">
      <c r="A424" s="25"/>
      <c r="B424" s="20"/>
      <c r="C424" s="20"/>
      <c r="D424" s="20"/>
      <c r="E424" s="132"/>
      <c r="F424" s="15">
        <f t="shared" si="7"/>
        <v>0</v>
      </c>
      <c r="P424" s="18"/>
    </row>
    <row r="425" spans="1:16">
      <c r="A425" s="3"/>
      <c r="B425" s="20"/>
      <c r="C425" s="20"/>
      <c r="D425" s="20"/>
      <c r="E425" s="132"/>
      <c r="F425" s="15">
        <f t="shared" si="7"/>
        <v>0</v>
      </c>
      <c r="P425" s="18"/>
    </row>
    <row r="426" spans="1:16">
      <c r="A426" s="25"/>
      <c r="B426" s="20"/>
      <c r="C426" s="20"/>
      <c r="D426" s="20"/>
      <c r="E426" s="132"/>
      <c r="F426" s="15">
        <f t="shared" si="7"/>
        <v>0</v>
      </c>
      <c r="P426" s="18"/>
    </row>
    <row r="427" spans="1:16">
      <c r="A427" s="3"/>
      <c r="B427" s="20"/>
      <c r="C427" s="20"/>
      <c r="D427" s="20"/>
      <c r="E427" s="132"/>
      <c r="F427" s="15">
        <f t="shared" si="7"/>
        <v>0</v>
      </c>
      <c r="P427" s="18"/>
    </row>
    <row r="428" spans="1:16">
      <c r="A428" s="25"/>
      <c r="C428" s="20"/>
      <c r="D428" s="20"/>
      <c r="E428" s="132"/>
      <c r="F428" s="15">
        <f t="shared" si="7"/>
        <v>0</v>
      </c>
      <c r="P428" s="18"/>
    </row>
    <row r="429" spans="1:16">
      <c r="A429" s="3"/>
      <c r="B429" s="20"/>
      <c r="C429" s="20"/>
      <c r="D429" s="20"/>
      <c r="E429" s="132"/>
      <c r="F429" s="15">
        <f t="shared" si="7"/>
        <v>0</v>
      </c>
      <c r="P429" s="18"/>
    </row>
    <row r="430" spans="1:16">
      <c r="A430" s="25"/>
      <c r="B430" s="20"/>
      <c r="C430" s="3"/>
      <c r="D430" s="20"/>
      <c r="E430" s="132"/>
      <c r="F430" s="15">
        <f t="shared" si="7"/>
        <v>0</v>
      </c>
      <c r="P430" s="18"/>
    </row>
    <row r="431" spans="1:16">
      <c r="A431" s="3"/>
      <c r="B431" s="20"/>
      <c r="C431" s="17"/>
      <c r="D431" s="20"/>
      <c r="E431" s="132"/>
      <c r="F431" s="15">
        <f t="shared" si="7"/>
        <v>0</v>
      </c>
      <c r="P431" s="18"/>
    </row>
    <row r="432" spans="1:16">
      <c r="A432" s="25"/>
      <c r="B432" s="20"/>
      <c r="C432" s="17"/>
      <c r="D432" s="20"/>
      <c r="E432" s="132"/>
      <c r="F432" s="15">
        <f t="shared" si="7"/>
        <v>0</v>
      </c>
      <c r="P432" s="18"/>
    </row>
    <row r="433" spans="1:16">
      <c r="A433" s="3"/>
      <c r="B433" s="20"/>
      <c r="C433" s="17"/>
      <c r="D433" s="20"/>
      <c r="E433" s="132"/>
      <c r="F433" s="15">
        <f t="shared" si="7"/>
        <v>0</v>
      </c>
      <c r="P433" s="18"/>
    </row>
    <row r="434" spans="1:16">
      <c r="A434" s="25"/>
      <c r="B434" s="20"/>
      <c r="C434" s="20"/>
      <c r="D434" s="20"/>
      <c r="E434" s="132"/>
      <c r="F434" s="15">
        <f t="shared" si="7"/>
        <v>0</v>
      </c>
      <c r="P434" s="18"/>
    </row>
    <row r="435" spans="1:16">
      <c r="A435" s="3"/>
      <c r="B435" s="20"/>
      <c r="C435" s="20"/>
      <c r="D435" s="17"/>
      <c r="E435" s="132"/>
      <c r="F435" s="15">
        <f t="shared" si="7"/>
        <v>0</v>
      </c>
      <c r="P435" s="18"/>
    </row>
    <row r="436" spans="1:16">
      <c r="A436" s="25"/>
      <c r="B436" s="20"/>
      <c r="C436" s="20"/>
      <c r="D436" s="17"/>
      <c r="E436" s="132"/>
      <c r="F436" s="15">
        <f t="shared" si="7"/>
        <v>0</v>
      </c>
      <c r="P436" s="18"/>
    </row>
    <row r="437" spans="1:16">
      <c r="A437" s="3"/>
      <c r="B437" s="20"/>
      <c r="C437" s="20"/>
      <c r="D437" s="17"/>
      <c r="E437" s="132"/>
      <c r="F437" s="15">
        <f t="shared" si="7"/>
        <v>0</v>
      </c>
      <c r="O437" s="17"/>
      <c r="P437" s="18"/>
    </row>
    <row r="438" spans="1:16">
      <c r="A438" s="25"/>
      <c r="B438" s="20"/>
      <c r="C438" s="20"/>
      <c r="D438" s="17"/>
      <c r="E438" s="132"/>
      <c r="F438" s="15">
        <f t="shared" si="7"/>
        <v>0</v>
      </c>
      <c r="O438" s="17"/>
      <c r="P438" s="18"/>
    </row>
    <row r="439" spans="1:16">
      <c r="A439" s="3"/>
      <c r="B439" s="20"/>
      <c r="C439" s="20"/>
      <c r="D439" s="17"/>
      <c r="E439" s="132"/>
      <c r="F439" s="15">
        <f t="shared" si="7"/>
        <v>0</v>
      </c>
      <c r="O439" s="17"/>
      <c r="P439" s="18"/>
    </row>
    <row r="440" spans="1:16">
      <c r="A440" s="25"/>
      <c r="B440" s="20"/>
      <c r="C440" s="20"/>
      <c r="D440" s="17"/>
      <c r="E440" s="134"/>
      <c r="F440" s="15">
        <f t="shared" si="7"/>
        <v>0</v>
      </c>
      <c r="P440" s="18"/>
    </row>
    <row r="441" spans="1:16">
      <c r="A441" s="3"/>
      <c r="B441" s="20"/>
      <c r="C441" s="20"/>
      <c r="D441" s="17"/>
      <c r="E441" s="132"/>
      <c r="F441" s="15">
        <f t="shared" si="7"/>
        <v>0</v>
      </c>
      <c r="P441" s="18"/>
    </row>
    <row r="442" spans="1:16">
      <c r="A442" s="25"/>
      <c r="B442" s="20"/>
      <c r="C442" s="20"/>
      <c r="D442" s="17"/>
      <c r="E442" s="132"/>
      <c r="F442" s="15">
        <f t="shared" si="7"/>
        <v>0</v>
      </c>
      <c r="P442" s="18"/>
    </row>
    <row r="443" spans="1:16">
      <c r="A443" s="3"/>
      <c r="B443" s="20"/>
      <c r="C443" s="20"/>
      <c r="D443" s="17"/>
      <c r="E443" s="132"/>
      <c r="F443" s="15">
        <f t="shared" si="7"/>
        <v>0</v>
      </c>
      <c r="P443" s="18"/>
    </row>
    <row r="444" spans="1:16">
      <c r="A444" s="25"/>
      <c r="B444" s="20"/>
      <c r="C444" s="20"/>
      <c r="D444" s="17"/>
      <c r="E444" s="132"/>
      <c r="F444" s="15">
        <f t="shared" si="7"/>
        <v>0</v>
      </c>
      <c r="P444" s="18"/>
    </row>
    <row r="445" spans="1:16">
      <c r="A445" s="3"/>
      <c r="B445" s="20"/>
      <c r="C445" s="20"/>
      <c r="D445" s="17"/>
      <c r="E445" s="132"/>
      <c r="F445" s="15">
        <f t="shared" si="7"/>
        <v>0</v>
      </c>
      <c r="P445" s="18"/>
    </row>
    <row r="446" spans="1:16">
      <c r="A446" s="25"/>
      <c r="B446" s="20"/>
      <c r="C446" s="20"/>
      <c r="D446" s="17"/>
      <c r="E446" s="132"/>
      <c r="F446" s="15">
        <f t="shared" si="7"/>
        <v>0</v>
      </c>
      <c r="P446" s="18"/>
    </row>
    <row r="447" spans="1:16">
      <c r="A447" s="3"/>
      <c r="B447" s="20"/>
      <c r="C447" s="20"/>
      <c r="D447" s="17"/>
      <c r="E447" s="132"/>
      <c r="F447" s="15">
        <f t="shared" si="7"/>
        <v>0</v>
      </c>
      <c r="P447" s="18"/>
    </row>
    <row r="448" spans="1:16">
      <c r="A448" s="25"/>
      <c r="B448" s="20"/>
      <c r="C448" s="20"/>
      <c r="D448" s="17"/>
      <c r="E448" s="132"/>
      <c r="F448" s="15">
        <f t="shared" si="7"/>
        <v>0</v>
      </c>
      <c r="P448" s="18"/>
    </row>
    <row r="449" spans="1:17">
      <c r="A449" s="3"/>
      <c r="B449" s="20"/>
      <c r="C449" s="20"/>
      <c r="D449" s="17"/>
      <c r="E449" s="132"/>
      <c r="F449" s="15">
        <f t="shared" si="7"/>
        <v>0</v>
      </c>
      <c r="P449" s="18"/>
    </row>
    <row r="450" spans="1:17">
      <c r="A450" s="25"/>
      <c r="B450" s="20"/>
      <c r="C450" s="20"/>
      <c r="D450" s="17"/>
      <c r="E450" s="132"/>
      <c r="F450" s="15">
        <f t="shared" si="7"/>
        <v>0</v>
      </c>
      <c r="P450" s="18"/>
    </row>
    <row r="451" spans="1:17">
      <c r="A451" s="3"/>
      <c r="B451" s="20"/>
      <c r="C451" s="20"/>
      <c r="D451" s="17"/>
      <c r="E451" s="132"/>
      <c r="F451" s="15">
        <f t="shared" si="7"/>
        <v>0</v>
      </c>
      <c r="P451" s="18"/>
    </row>
    <row r="452" spans="1:17">
      <c r="A452" s="25"/>
      <c r="B452" s="20"/>
      <c r="C452" s="20"/>
      <c r="D452" s="17"/>
      <c r="E452" s="132"/>
      <c r="F452" s="15">
        <f t="shared" si="7"/>
        <v>0</v>
      </c>
      <c r="P452" s="18"/>
      <c r="Q452" s="17"/>
    </row>
    <row r="453" spans="1:17">
      <c r="A453" s="3"/>
      <c r="B453" s="20"/>
      <c r="C453" s="20"/>
      <c r="D453" s="17"/>
      <c r="E453" s="132"/>
      <c r="F453" s="15">
        <f t="shared" ref="F453:F516" si="8">SUM(G453:AI453)</f>
        <v>0</v>
      </c>
      <c r="P453" s="18"/>
    </row>
    <row r="454" spans="1:17">
      <c r="A454" s="25"/>
      <c r="B454" s="20"/>
      <c r="C454" s="20"/>
      <c r="D454" s="17"/>
      <c r="E454" s="132"/>
      <c r="F454" s="15">
        <f t="shared" si="8"/>
        <v>0</v>
      </c>
    </row>
    <row r="455" spans="1:17">
      <c r="A455" s="3"/>
      <c r="B455" s="20"/>
      <c r="C455" s="20"/>
      <c r="D455" s="17"/>
      <c r="E455" s="134"/>
      <c r="F455" s="15">
        <f t="shared" si="8"/>
        <v>0</v>
      </c>
    </row>
    <row r="456" spans="1:17">
      <c r="B456" s="20"/>
      <c r="C456" s="20"/>
      <c r="D456" s="17"/>
      <c r="E456" s="132"/>
      <c r="F456" s="15">
        <f t="shared" si="8"/>
        <v>0</v>
      </c>
    </row>
    <row r="457" spans="1:17">
      <c r="B457" s="20"/>
      <c r="C457" s="20"/>
      <c r="D457" s="17"/>
      <c r="E457" s="134"/>
      <c r="F457" s="15">
        <f t="shared" si="8"/>
        <v>0</v>
      </c>
    </row>
    <row r="458" spans="1:17">
      <c r="B458" s="20"/>
      <c r="C458" s="20"/>
      <c r="D458" s="17"/>
      <c r="E458" s="132"/>
      <c r="F458" s="15">
        <f t="shared" si="8"/>
        <v>0</v>
      </c>
    </row>
    <row r="459" spans="1:17">
      <c r="B459" s="20"/>
      <c r="C459" s="20"/>
      <c r="D459" s="17"/>
      <c r="E459" s="137"/>
      <c r="F459" s="15">
        <f t="shared" si="8"/>
        <v>0</v>
      </c>
    </row>
    <row r="460" spans="1:17">
      <c r="B460" s="20"/>
      <c r="C460" s="20"/>
      <c r="D460" s="17"/>
      <c r="F460" s="15">
        <f t="shared" si="8"/>
        <v>0</v>
      </c>
    </row>
    <row r="461" spans="1:17">
      <c r="B461" s="20"/>
      <c r="C461" s="20"/>
      <c r="D461" s="17"/>
      <c r="E461" s="137"/>
      <c r="F461" s="15">
        <f t="shared" si="8"/>
        <v>0</v>
      </c>
    </row>
    <row r="462" spans="1:17">
      <c r="B462" s="20"/>
      <c r="C462" s="20"/>
      <c r="D462" s="17"/>
      <c r="E462" s="137"/>
      <c r="F462" s="15">
        <f t="shared" si="8"/>
        <v>0</v>
      </c>
    </row>
    <row r="463" spans="1:17">
      <c r="B463" s="20"/>
      <c r="C463" s="20"/>
      <c r="D463" s="17"/>
      <c r="E463" s="137"/>
      <c r="F463" s="15">
        <f t="shared" si="8"/>
        <v>0</v>
      </c>
    </row>
    <row r="464" spans="1:17">
      <c r="B464" s="20"/>
      <c r="C464" s="20"/>
      <c r="D464" s="17"/>
      <c r="E464" s="137"/>
      <c r="F464" s="15">
        <f t="shared" si="8"/>
        <v>0</v>
      </c>
    </row>
    <row r="465" spans="2:6">
      <c r="B465" s="20"/>
      <c r="C465" s="20"/>
      <c r="D465" s="20"/>
      <c r="E465" s="137"/>
      <c r="F465" s="15">
        <f t="shared" si="8"/>
        <v>0</v>
      </c>
    </row>
    <row r="466" spans="2:6">
      <c r="B466" s="20"/>
      <c r="C466" s="20"/>
      <c r="D466" s="20"/>
      <c r="E466" s="137"/>
      <c r="F466" s="15">
        <f t="shared" si="8"/>
        <v>0</v>
      </c>
    </row>
    <row r="467" spans="2:6">
      <c r="B467" s="20"/>
      <c r="C467" s="20"/>
      <c r="D467" s="20"/>
      <c r="E467" s="137"/>
      <c r="F467" s="15">
        <f t="shared" si="8"/>
        <v>0</v>
      </c>
    </row>
    <row r="468" spans="2:6">
      <c r="B468" s="20"/>
      <c r="C468" s="20"/>
      <c r="D468" s="20"/>
      <c r="E468" s="137"/>
      <c r="F468" s="15">
        <f t="shared" si="8"/>
        <v>0</v>
      </c>
    </row>
    <row r="469" spans="2:6">
      <c r="B469" s="20"/>
      <c r="C469" s="20"/>
      <c r="D469" s="20"/>
      <c r="E469" s="137"/>
      <c r="F469" s="15">
        <f t="shared" si="8"/>
        <v>0</v>
      </c>
    </row>
    <row r="470" spans="2:6">
      <c r="B470" s="20"/>
      <c r="C470" s="20"/>
      <c r="D470" s="20"/>
      <c r="F470" s="15">
        <f t="shared" si="8"/>
        <v>0</v>
      </c>
    </row>
    <row r="471" spans="2:6">
      <c r="B471" s="20"/>
      <c r="C471" s="20"/>
      <c r="D471" s="20"/>
      <c r="F471" s="15">
        <f t="shared" si="8"/>
        <v>0</v>
      </c>
    </row>
    <row r="472" spans="2:6">
      <c r="B472" s="20"/>
      <c r="C472" s="20"/>
      <c r="D472" s="20"/>
      <c r="E472" s="137"/>
      <c r="F472" s="15">
        <f t="shared" si="8"/>
        <v>0</v>
      </c>
    </row>
    <row r="473" spans="2:6">
      <c r="B473" s="20"/>
      <c r="C473" s="20"/>
      <c r="D473" s="20"/>
      <c r="E473" s="137"/>
      <c r="F473" s="15">
        <f t="shared" si="8"/>
        <v>0</v>
      </c>
    </row>
    <row r="474" spans="2:6">
      <c r="B474" s="20"/>
      <c r="C474" s="20"/>
      <c r="D474" s="20"/>
      <c r="E474" s="137"/>
      <c r="F474" s="15">
        <f t="shared" si="8"/>
        <v>0</v>
      </c>
    </row>
    <row r="475" spans="2:6">
      <c r="B475" s="20"/>
      <c r="C475" s="20"/>
      <c r="D475" s="20"/>
      <c r="E475" s="137"/>
      <c r="F475" s="15">
        <f t="shared" si="8"/>
        <v>0</v>
      </c>
    </row>
    <row r="476" spans="2:6">
      <c r="B476" s="20"/>
      <c r="C476" s="20"/>
      <c r="D476" s="20"/>
      <c r="E476" s="137"/>
      <c r="F476" s="15">
        <f t="shared" si="8"/>
        <v>0</v>
      </c>
    </row>
    <row r="477" spans="2:6">
      <c r="B477" s="20"/>
      <c r="C477" s="20"/>
      <c r="D477" s="20"/>
      <c r="F477" s="15">
        <f t="shared" si="8"/>
        <v>0</v>
      </c>
    </row>
    <row r="478" spans="2:6">
      <c r="B478" s="20"/>
      <c r="C478" s="20"/>
      <c r="D478" s="20"/>
      <c r="E478" s="137"/>
      <c r="F478" s="15">
        <f t="shared" si="8"/>
        <v>0</v>
      </c>
    </row>
    <row r="479" spans="2:6">
      <c r="B479" s="20"/>
      <c r="C479" s="20"/>
      <c r="D479" s="20"/>
      <c r="E479" s="137"/>
      <c r="F479" s="15">
        <f t="shared" si="8"/>
        <v>0</v>
      </c>
    </row>
    <row r="480" spans="2:6">
      <c r="B480" s="20"/>
      <c r="C480" s="20"/>
      <c r="D480" s="20"/>
      <c r="E480" s="137"/>
      <c r="F480" s="15">
        <f t="shared" si="8"/>
        <v>0</v>
      </c>
    </row>
    <row r="481" spans="2:8">
      <c r="B481" s="20"/>
      <c r="C481" s="20"/>
      <c r="D481" s="20"/>
      <c r="F481" s="15">
        <f t="shared" si="8"/>
        <v>0</v>
      </c>
    </row>
    <row r="482" spans="2:8">
      <c r="B482" s="20"/>
      <c r="C482" s="20"/>
      <c r="D482" s="20"/>
      <c r="E482" s="137"/>
      <c r="F482" s="15">
        <f t="shared" si="8"/>
        <v>0</v>
      </c>
    </row>
    <row r="483" spans="2:8">
      <c r="B483" s="20"/>
      <c r="C483" s="20"/>
      <c r="D483" s="20"/>
      <c r="E483" s="137"/>
      <c r="F483" s="15">
        <f t="shared" si="8"/>
        <v>0</v>
      </c>
    </row>
    <row r="484" spans="2:8">
      <c r="B484" s="20"/>
      <c r="C484" s="20"/>
      <c r="D484" s="20"/>
      <c r="E484" s="137"/>
      <c r="F484" s="15">
        <f t="shared" si="8"/>
        <v>0</v>
      </c>
      <c r="H484" s="33"/>
    </row>
    <row r="485" spans="2:8">
      <c r="B485" s="20"/>
      <c r="C485" s="20"/>
      <c r="D485" s="20"/>
      <c r="F485" s="15">
        <f t="shared" si="8"/>
        <v>0</v>
      </c>
      <c r="H485" s="33"/>
    </row>
    <row r="486" spans="2:8">
      <c r="B486" s="20"/>
      <c r="C486" s="20"/>
      <c r="D486" s="20"/>
      <c r="F486" s="15">
        <f t="shared" si="8"/>
        <v>0</v>
      </c>
      <c r="H486" s="33"/>
    </row>
    <row r="487" spans="2:8">
      <c r="B487" s="20"/>
      <c r="C487" s="20"/>
      <c r="D487" s="20"/>
      <c r="F487" s="15">
        <f t="shared" si="8"/>
        <v>0</v>
      </c>
      <c r="H487" s="33"/>
    </row>
    <row r="488" spans="2:8">
      <c r="B488" s="20"/>
      <c r="C488" s="20"/>
      <c r="D488" s="20"/>
      <c r="F488" s="15">
        <f t="shared" si="8"/>
        <v>0</v>
      </c>
      <c r="H488" s="33"/>
    </row>
    <row r="489" spans="2:8">
      <c r="B489" s="20"/>
      <c r="C489" s="20"/>
      <c r="D489" s="20"/>
      <c r="E489" s="137"/>
      <c r="F489" s="15">
        <f t="shared" si="8"/>
        <v>0</v>
      </c>
      <c r="H489" s="33"/>
    </row>
    <row r="490" spans="2:8">
      <c r="B490" s="20"/>
      <c r="C490" s="20"/>
      <c r="D490" s="20"/>
      <c r="E490" s="137"/>
      <c r="F490" s="15">
        <f t="shared" si="8"/>
        <v>0</v>
      </c>
      <c r="H490" s="33"/>
    </row>
    <row r="491" spans="2:8">
      <c r="B491" s="20"/>
      <c r="C491" s="20"/>
      <c r="D491" s="20"/>
      <c r="E491" s="137"/>
      <c r="F491" s="15">
        <f t="shared" si="8"/>
        <v>0</v>
      </c>
      <c r="H491" s="33"/>
    </row>
    <row r="492" spans="2:8">
      <c r="B492" s="20"/>
      <c r="C492" s="20"/>
      <c r="D492" s="20"/>
      <c r="F492" s="15">
        <f t="shared" si="8"/>
        <v>0</v>
      </c>
      <c r="H492" s="33"/>
    </row>
    <row r="493" spans="2:8">
      <c r="F493" s="15">
        <f t="shared" si="8"/>
        <v>0</v>
      </c>
    </row>
    <row r="494" spans="2:8">
      <c r="B494" s="20"/>
      <c r="C494" s="20"/>
      <c r="D494" s="20"/>
      <c r="E494" s="137"/>
      <c r="F494" s="15">
        <f t="shared" si="8"/>
        <v>0</v>
      </c>
      <c r="H494" s="33"/>
    </row>
    <row r="495" spans="2:8">
      <c r="F495" s="15">
        <f t="shared" si="8"/>
        <v>0</v>
      </c>
    </row>
    <row r="496" spans="2:8">
      <c r="F496" s="15">
        <f t="shared" si="8"/>
        <v>0</v>
      </c>
    </row>
    <row r="497" spans="2:6">
      <c r="F497" s="15">
        <f t="shared" si="8"/>
        <v>0</v>
      </c>
    </row>
    <row r="498" spans="2:6">
      <c r="B498" s="20"/>
      <c r="C498" s="20"/>
      <c r="D498" s="20"/>
      <c r="E498" s="137"/>
      <c r="F498" s="15">
        <f t="shared" si="8"/>
        <v>0</v>
      </c>
    </row>
    <row r="499" spans="2:6">
      <c r="B499" s="20"/>
      <c r="C499" s="20"/>
      <c r="D499" s="20"/>
      <c r="F499" s="15">
        <f t="shared" si="8"/>
        <v>0</v>
      </c>
    </row>
    <row r="500" spans="2:6">
      <c r="B500" s="20"/>
      <c r="C500" s="20"/>
      <c r="D500" s="20"/>
      <c r="F500" s="15">
        <f t="shared" si="8"/>
        <v>0</v>
      </c>
    </row>
    <row r="501" spans="2:6">
      <c r="B501" s="20"/>
      <c r="C501" s="20"/>
      <c r="D501" s="20"/>
      <c r="F501" s="15">
        <f t="shared" si="8"/>
        <v>0</v>
      </c>
    </row>
    <row r="502" spans="2:6">
      <c r="B502" s="20"/>
      <c r="C502" s="20"/>
      <c r="D502" s="20"/>
      <c r="F502" s="15">
        <f t="shared" si="8"/>
        <v>0</v>
      </c>
    </row>
    <row r="503" spans="2:6">
      <c r="B503" s="20"/>
      <c r="C503" s="20"/>
      <c r="D503" s="20"/>
      <c r="F503" s="15">
        <f t="shared" si="8"/>
        <v>0</v>
      </c>
    </row>
    <row r="504" spans="2:6">
      <c r="B504" s="20"/>
      <c r="C504" s="20"/>
      <c r="D504" s="20"/>
      <c r="F504" s="15">
        <f t="shared" si="8"/>
        <v>0</v>
      </c>
    </row>
    <row r="505" spans="2:6">
      <c r="B505" s="20"/>
      <c r="C505" s="20"/>
      <c r="D505" s="20"/>
      <c r="F505" s="15">
        <f t="shared" si="8"/>
        <v>0</v>
      </c>
    </row>
    <row r="506" spans="2:6">
      <c r="B506" s="20"/>
      <c r="C506" s="20"/>
      <c r="D506" s="20"/>
      <c r="F506" s="15">
        <f t="shared" si="8"/>
        <v>0</v>
      </c>
    </row>
    <row r="507" spans="2:6">
      <c r="B507" s="20"/>
      <c r="C507" s="20"/>
      <c r="D507" s="20"/>
      <c r="F507" s="15">
        <f t="shared" si="8"/>
        <v>0</v>
      </c>
    </row>
    <row r="508" spans="2:6">
      <c r="B508" s="20"/>
      <c r="C508" s="20"/>
      <c r="D508" s="20"/>
      <c r="F508" s="15">
        <f t="shared" si="8"/>
        <v>0</v>
      </c>
    </row>
    <row r="509" spans="2:6">
      <c r="B509" s="20"/>
      <c r="C509" s="20"/>
      <c r="D509" s="20"/>
      <c r="F509" s="15">
        <f t="shared" si="8"/>
        <v>0</v>
      </c>
    </row>
    <row r="510" spans="2:6">
      <c r="B510" s="20"/>
      <c r="C510" s="20"/>
      <c r="D510" s="20"/>
      <c r="F510" s="15">
        <f t="shared" si="8"/>
        <v>0</v>
      </c>
    </row>
    <row r="511" spans="2:6">
      <c r="B511" s="20"/>
      <c r="C511" s="20"/>
      <c r="D511" s="20"/>
      <c r="F511" s="15">
        <f t="shared" si="8"/>
        <v>0</v>
      </c>
    </row>
    <row r="512" spans="2:6">
      <c r="B512" s="20"/>
      <c r="C512" s="20"/>
      <c r="D512" s="20"/>
      <c r="F512" s="15">
        <f t="shared" si="8"/>
        <v>0</v>
      </c>
    </row>
    <row r="513" spans="2:6">
      <c r="B513" s="20"/>
      <c r="C513" s="20"/>
      <c r="D513" s="20"/>
      <c r="F513" s="15">
        <f t="shared" si="8"/>
        <v>0</v>
      </c>
    </row>
    <row r="514" spans="2:6">
      <c r="B514" s="20"/>
      <c r="C514" s="20"/>
      <c r="D514" s="20"/>
      <c r="F514" s="15">
        <f t="shared" si="8"/>
        <v>0</v>
      </c>
    </row>
    <row r="515" spans="2:6">
      <c r="F515" s="15">
        <f t="shared" si="8"/>
        <v>0</v>
      </c>
    </row>
    <row r="516" spans="2:6">
      <c r="F516" s="15">
        <f t="shared" si="8"/>
        <v>0</v>
      </c>
    </row>
    <row r="517" spans="2:6">
      <c r="F517" s="15">
        <f t="shared" ref="F517:F550" si="9">SUM(G517:AI517)</f>
        <v>0</v>
      </c>
    </row>
    <row r="518" spans="2:6">
      <c r="F518" s="15">
        <f t="shared" si="9"/>
        <v>0</v>
      </c>
    </row>
    <row r="519" spans="2:6">
      <c r="F519" s="15">
        <f t="shared" si="9"/>
        <v>0</v>
      </c>
    </row>
    <row r="520" spans="2:6">
      <c r="F520" s="15">
        <f t="shared" si="9"/>
        <v>0</v>
      </c>
    </row>
    <row r="521" spans="2:6">
      <c r="F521" s="15">
        <f t="shared" si="9"/>
        <v>0</v>
      </c>
    </row>
    <row r="522" spans="2:6">
      <c r="F522" s="15">
        <f t="shared" si="9"/>
        <v>0</v>
      </c>
    </row>
    <row r="523" spans="2:6">
      <c r="F523" s="15">
        <f t="shared" si="9"/>
        <v>0</v>
      </c>
    </row>
    <row r="524" spans="2:6">
      <c r="F524" s="15">
        <f t="shared" si="9"/>
        <v>0</v>
      </c>
    </row>
    <row r="525" spans="2:6">
      <c r="F525" s="15">
        <f t="shared" si="9"/>
        <v>0</v>
      </c>
    </row>
    <row r="526" spans="2:6">
      <c r="F526" s="15">
        <f t="shared" si="9"/>
        <v>0</v>
      </c>
    </row>
    <row r="527" spans="2:6">
      <c r="F527" s="15">
        <f t="shared" si="9"/>
        <v>0</v>
      </c>
    </row>
    <row r="528" spans="2:6">
      <c r="F528" s="15">
        <f t="shared" si="9"/>
        <v>0</v>
      </c>
    </row>
    <row r="529" spans="6:6">
      <c r="F529" s="15">
        <f t="shared" si="9"/>
        <v>0</v>
      </c>
    </row>
    <row r="530" spans="6:6">
      <c r="F530" s="15">
        <f t="shared" si="9"/>
        <v>0</v>
      </c>
    </row>
    <row r="531" spans="6:6">
      <c r="F531" s="15">
        <f t="shared" si="9"/>
        <v>0</v>
      </c>
    </row>
    <row r="532" spans="6:6">
      <c r="F532" s="15">
        <f t="shared" si="9"/>
        <v>0</v>
      </c>
    </row>
    <row r="533" spans="6:6">
      <c r="F533" s="15">
        <f t="shared" si="9"/>
        <v>0</v>
      </c>
    </row>
    <row r="534" spans="6:6">
      <c r="F534" s="15">
        <f t="shared" si="9"/>
        <v>0</v>
      </c>
    </row>
    <row r="535" spans="6:6">
      <c r="F535" s="15">
        <f t="shared" si="9"/>
        <v>0</v>
      </c>
    </row>
    <row r="536" spans="6:6">
      <c r="F536" s="15">
        <f t="shared" si="9"/>
        <v>0</v>
      </c>
    </row>
    <row r="537" spans="6:6">
      <c r="F537" s="15">
        <f t="shared" si="9"/>
        <v>0</v>
      </c>
    </row>
    <row r="538" spans="6:6">
      <c r="F538" s="15">
        <f t="shared" si="9"/>
        <v>0</v>
      </c>
    </row>
    <row r="539" spans="6:6">
      <c r="F539" s="15">
        <f t="shared" si="9"/>
        <v>0</v>
      </c>
    </row>
    <row r="540" spans="6:6">
      <c r="F540" s="15">
        <f t="shared" si="9"/>
        <v>0</v>
      </c>
    </row>
    <row r="541" spans="6:6">
      <c r="F541" s="15">
        <f t="shared" si="9"/>
        <v>0</v>
      </c>
    </row>
    <row r="542" spans="6:6">
      <c r="F542" s="15">
        <f t="shared" si="9"/>
        <v>0</v>
      </c>
    </row>
    <row r="543" spans="6:6">
      <c r="F543" s="15">
        <f t="shared" si="9"/>
        <v>0</v>
      </c>
    </row>
    <row r="544" spans="6:6">
      <c r="F544" s="15">
        <f t="shared" si="9"/>
        <v>0</v>
      </c>
    </row>
    <row r="545" spans="6:6">
      <c r="F545" s="15">
        <f t="shared" si="9"/>
        <v>0</v>
      </c>
    </row>
    <row r="546" spans="6:6">
      <c r="F546" s="15">
        <f t="shared" si="9"/>
        <v>0</v>
      </c>
    </row>
    <row r="547" spans="6:6">
      <c r="F547" s="15">
        <f t="shared" si="9"/>
        <v>0</v>
      </c>
    </row>
    <row r="548" spans="6:6">
      <c r="F548" s="15">
        <f t="shared" si="9"/>
        <v>0</v>
      </c>
    </row>
    <row r="549" spans="6:6">
      <c r="F549" s="15">
        <f t="shared" si="9"/>
        <v>0</v>
      </c>
    </row>
    <row r="550" spans="6:6">
      <c r="F550" s="15">
        <f t="shared" si="9"/>
        <v>0</v>
      </c>
    </row>
    <row r="551" spans="6:6">
      <c r="F551" s="15">
        <f t="shared" ref="F551:F607" si="10">SUM(G551:AI551)</f>
        <v>0</v>
      </c>
    </row>
    <row r="552" spans="6:6">
      <c r="F552" s="15">
        <f t="shared" si="10"/>
        <v>0</v>
      </c>
    </row>
    <row r="553" spans="6:6">
      <c r="F553" s="15">
        <f t="shared" si="10"/>
        <v>0</v>
      </c>
    </row>
    <row r="554" spans="6:6">
      <c r="F554" s="15">
        <f t="shared" si="10"/>
        <v>0</v>
      </c>
    </row>
    <row r="555" spans="6:6">
      <c r="F555" s="15">
        <f t="shared" si="10"/>
        <v>0</v>
      </c>
    </row>
    <row r="556" spans="6:6">
      <c r="F556" s="15">
        <f t="shared" si="10"/>
        <v>0</v>
      </c>
    </row>
    <row r="557" spans="6:6">
      <c r="F557" s="15">
        <f t="shared" si="10"/>
        <v>0</v>
      </c>
    </row>
    <row r="558" spans="6:6">
      <c r="F558" s="15">
        <f t="shared" si="10"/>
        <v>0</v>
      </c>
    </row>
    <row r="559" spans="6:6">
      <c r="F559" s="15">
        <f t="shared" si="10"/>
        <v>0</v>
      </c>
    </row>
    <row r="560" spans="6:6">
      <c r="F560" s="15">
        <f t="shared" si="10"/>
        <v>0</v>
      </c>
    </row>
    <row r="561" spans="6:6">
      <c r="F561" s="15">
        <f t="shared" si="10"/>
        <v>0</v>
      </c>
    </row>
    <row r="562" spans="6:6">
      <c r="F562" s="15">
        <f t="shared" si="10"/>
        <v>0</v>
      </c>
    </row>
    <row r="563" spans="6:6">
      <c r="F563" s="15">
        <f t="shared" si="10"/>
        <v>0</v>
      </c>
    </row>
    <row r="564" spans="6:6">
      <c r="F564" s="15">
        <f t="shared" si="10"/>
        <v>0</v>
      </c>
    </row>
    <row r="565" spans="6:6">
      <c r="F565" s="15">
        <f t="shared" si="10"/>
        <v>0</v>
      </c>
    </row>
    <row r="566" spans="6:6">
      <c r="F566" s="15">
        <f t="shared" si="10"/>
        <v>0</v>
      </c>
    </row>
    <row r="567" spans="6:6">
      <c r="F567" s="15">
        <f t="shared" si="10"/>
        <v>0</v>
      </c>
    </row>
    <row r="568" spans="6:6">
      <c r="F568" s="15">
        <f t="shared" si="10"/>
        <v>0</v>
      </c>
    </row>
    <row r="569" spans="6:6">
      <c r="F569" s="15">
        <f t="shared" si="10"/>
        <v>0</v>
      </c>
    </row>
    <row r="570" spans="6:6">
      <c r="F570" s="15">
        <f t="shared" si="10"/>
        <v>0</v>
      </c>
    </row>
    <row r="571" spans="6:6">
      <c r="F571" s="15">
        <f t="shared" si="10"/>
        <v>0</v>
      </c>
    </row>
    <row r="572" spans="6:6">
      <c r="F572" s="15">
        <f t="shared" si="10"/>
        <v>0</v>
      </c>
    </row>
    <row r="573" spans="6:6">
      <c r="F573" s="15">
        <f t="shared" si="10"/>
        <v>0</v>
      </c>
    </row>
    <row r="574" spans="6:6">
      <c r="F574" s="15">
        <f t="shared" si="10"/>
        <v>0</v>
      </c>
    </row>
    <row r="575" spans="6:6">
      <c r="F575" s="15">
        <f t="shared" si="10"/>
        <v>0</v>
      </c>
    </row>
    <row r="576" spans="6:6">
      <c r="F576" s="15">
        <f t="shared" si="10"/>
        <v>0</v>
      </c>
    </row>
    <row r="577" spans="6:6">
      <c r="F577" s="15">
        <f t="shared" si="10"/>
        <v>0</v>
      </c>
    </row>
    <row r="578" spans="6:6">
      <c r="F578" s="15">
        <f t="shared" si="10"/>
        <v>0</v>
      </c>
    </row>
    <row r="579" spans="6:6">
      <c r="F579" s="15">
        <f t="shared" si="10"/>
        <v>0</v>
      </c>
    </row>
    <row r="580" spans="6:6">
      <c r="F580" s="15">
        <f t="shared" si="10"/>
        <v>0</v>
      </c>
    </row>
    <row r="581" spans="6:6">
      <c r="F581" s="15">
        <f t="shared" si="10"/>
        <v>0</v>
      </c>
    </row>
    <row r="582" spans="6:6">
      <c r="F582" s="15">
        <f t="shared" si="10"/>
        <v>0</v>
      </c>
    </row>
    <row r="583" spans="6:6">
      <c r="F583" s="15">
        <f t="shared" si="10"/>
        <v>0</v>
      </c>
    </row>
    <row r="584" spans="6:6">
      <c r="F584" s="15">
        <f t="shared" si="10"/>
        <v>0</v>
      </c>
    </row>
    <row r="585" spans="6:6">
      <c r="F585" s="15">
        <f t="shared" si="10"/>
        <v>0</v>
      </c>
    </row>
    <row r="586" spans="6:6">
      <c r="F586" s="15">
        <f t="shared" si="10"/>
        <v>0</v>
      </c>
    </row>
    <row r="587" spans="6:6">
      <c r="F587" s="15">
        <f t="shared" si="10"/>
        <v>0</v>
      </c>
    </row>
    <row r="588" spans="6:6">
      <c r="F588" s="15">
        <f t="shared" si="10"/>
        <v>0</v>
      </c>
    </row>
    <row r="589" spans="6:6">
      <c r="F589" s="15">
        <f t="shared" si="10"/>
        <v>0</v>
      </c>
    </row>
    <row r="590" spans="6:6">
      <c r="F590" s="15">
        <f t="shared" si="10"/>
        <v>0</v>
      </c>
    </row>
    <row r="591" spans="6:6">
      <c r="F591" s="15">
        <f t="shared" si="10"/>
        <v>0</v>
      </c>
    </row>
    <row r="592" spans="6:6">
      <c r="F592" s="15">
        <f t="shared" si="10"/>
        <v>0</v>
      </c>
    </row>
    <row r="593" spans="6:6">
      <c r="F593" s="15">
        <f t="shared" si="10"/>
        <v>0</v>
      </c>
    </row>
    <row r="594" spans="6:6">
      <c r="F594" s="15">
        <f t="shared" si="10"/>
        <v>0</v>
      </c>
    </row>
    <row r="595" spans="6:6">
      <c r="F595" s="15">
        <f t="shared" si="10"/>
        <v>0</v>
      </c>
    </row>
    <row r="596" spans="6:6">
      <c r="F596" s="15">
        <f t="shared" si="10"/>
        <v>0</v>
      </c>
    </row>
    <row r="597" spans="6:6">
      <c r="F597" s="15">
        <f t="shared" si="10"/>
        <v>0</v>
      </c>
    </row>
    <row r="598" spans="6:6">
      <c r="F598" s="15">
        <f t="shared" si="10"/>
        <v>0</v>
      </c>
    </row>
    <row r="599" spans="6:6">
      <c r="F599" s="15">
        <f t="shared" si="10"/>
        <v>0</v>
      </c>
    </row>
    <row r="600" spans="6:6">
      <c r="F600" s="15">
        <f t="shared" si="10"/>
        <v>0</v>
      </c>
    </row>
    <row r="601" spans="6:6">
      <c r="F601" s="15">
        <f t="shared" si="10"/>
        <v>0</v>
      </c>
    </row>
    <row r="602" spans="6:6">
      <c r="F602" s="15">
        <f t="shared" si="10"/>
        <v>0</v>
      </c>
    </row>
    <row r="603" spans="6:6">
      <c r="F603" s="15">
        <f t="shared" si="10"/>
        <v>0</v>
      </c>
    </row>
    <row r="604" spans="6:6">
      <c r="F604" s="15">
        <f t="shared" si="10"/>
        <v>0</v>
      </c>
    </row>
    <row r="605" spans="6:6">
      <c r="F605" s="15">
        <f t="shared" si="10"/>
        <v>0</v>
      </c>
    </row>
    <row r="606" spans="6:6">
      <c r="F606" s="15">
        <f t="shared" si="10"/>
        <v>0</v>
      </c>
    </row>
    <row r="607" spans="6:6">
      <c r="F607" s="15">
        <f t="shared" si="10"/>
        <v>0</v>
      </c>
    </row>
  </sheetData>
  <sortState ref="C8:AC365">
    <sortCondition ref="C8:C3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49" workbookViewId="0">
      <selection activeCell="B164" sqref="B164"/>
    </sheetView>
  </sheetViews>
  <sheetFormatPr defaultRowHeight="15"/>
  <cols>
    <col min="1" max="1" width="25.7109375" customWidth="1"/>
    <col min="2" max="2" width="20.5703125" style="81" customWidth="1"/>
    <col min="3" max="3" width="19.5703125" customWidth="1"/>
    <col min="5" max="5" width="9.5703125" bestFit="1" customWidth="1"/>
  </cols>
  <sheetData>
    <row r="1" spans="1:5" ht="15.75" thickBot="1">
      <c r="A1" s="123" t="s">
        <v>371</v>
      </c>
      <c r="B1" s="124"/>
      <c r="C1" s="124"/>
      <c r="D1" s="124"/>
      <c r="E1" s="125"/>
    </row>
    <row r="2" spans="1:5" ht="15.75" thickBot="1">
      <c r="A2" s="63"/>
      <c r="B2" s="63"/>
      <c r="C2" s="63"/>
      <c r="D2" s="63"/>
      <c r="E2" s="63"/>
    </row>
    <row r="3" spans="1:5" ht="15.75" thickBot="1">
      <c r="A3" s="14" t="s">
        <v>372</v>
      </c>
      <c r="B3" s="14" t="s">
        <v>373</v>
      </c>
      <c r="C3" s="14" t="s">
        <v>374</v>
      </c>
      <c r="D3" s="63"/>
      <c r="E3" s="64" t="s">
        <v>375</v>
      </c>
    </row>
    <row r="4" spans="1:5" ht="15.75" thickBot="1">
      <c r="A4" s="63"/>
      <c r="B4" s="63"/>
      <c r="C4" s="63"/>
      <c r="D4" s="63"/>
      <c r="E4" s="63"/>
    </row>
    <row r="5" spans="1:5" ht="15.75" thickBot="1">
      <c r="A5" s="64" t="s">
        <v>376</v>
      </c>
      <c r="B5" s="14" t="s">
        <v>377</v>
      </c>
      <c r="C5" s="14" t="s">
        <v>378</v>
      </c>
      <c r="D5" s="63"/>
      <c r="E5" s="63"/>
    </row>
    <row r="6" spans="1:5" ht="15.75" thickBot="1">
      <c r="A6" s="65">
        <v>28</v>
      </c>
      <c r="B6" s="63"/>
      <c r="C6" s="63"/>
      <c r="D6" s="63"/>
      <c r="E6" s="63"/>
    </row>
    <row r="7" spans="1:5" ht="30.75" thickBot="1">
      <c r="A7" s="66">
        <v>1</v>
      </c>
      <c r="B7" s="14" t="s">
        <v>31</v>
      </c>
      <c r="C7" s="14" t="s">
        <v>379</v>
      </c>
      <c r="D7" s="67">
        <v>0.72569444444444453</v>
      </c>
      <c r="E7" s="65">
        <v>30</v>
      </c>
    </row>
    <row r="8" spans="1:5" ht="30.75" thickBot="1">
      <c r="A8" s="66">
        <v>2</v>
      </c>
      <c r="B8" s="14" t="s">
        <v>187</v>
      </c>
      <c r="C8" s="14" t="s">
        <v>380</v>
      </c>
      <c r="D8" s="67">
        <v>0.75624999999999998</v>
      </c>
      <c r="E8" s="65">
        <v>28</v>
      </c>
    </row>
    <row r="9" spans="1:5" ht="30.75" thickBot="1">
      <c r="A9" s="66">
        <v>3</v>
      </c>
      <c r="B9" s="14" t="s">
        <v>103</v>
      </c>
      <c r="C9" s="14" t="s">
        <v>381</v>
      </c>
      <c r="D9" s="67">
        <v>0.76874999999999993</v>
      </c>
      <c r="E9" s="65">
        <v>27</v>
      </c>
    </row>
    <row r="10" spans="1:5" ht="30.75" thickBot="1">
      <c r="A10" s="66">
        <v>4</v>
      </c>
      <c r="B10" s="14" t="s">
        <v>91</v>
      </c>
      <c r="C10" s="14" t="s">
        <v>382</v>
      </c>
      <c r="D10" s="67">
        <v>0.77569444444444446</v>
      </c>
      <c r="E10" s="65">
        <v>27</v>
      </c>
    </row>
    <row r="11" spans="1:5" ht="15.75" thickBot="1">
      <c r="A11" s="66">
        <v>5</v>
      </c>
      <c r="B11" s="14" t="s">
        <v>43</v>
      </c>
      <c r="C11" s="14" t="s">
        <v>383</v>
      </c>
      <c r="D11" s="67">
        <v>0.7993055555555556</v>
      </c>
      <c r="E11" s="65">
        <v>26</v>
      </c>
    </row>
    <row r="12" spans="1:5" ht="30.75" thickBot="1">
      <c r="A12" s="66">
        <v>6</v>
      </c>
      <c r="B12" s="14" t="s">
        <v>39</v>
      </c>
      <c r="C12" s="14" t="s">
        <v>384</v>
      </c>
      <c r="D12" s="67">
        <v>0.79999999999999993</v>
      </c>
      <c r="E12" s="65">
        <v>26</v>
      </c>
    </row>
    <row r="13" spans="1:5" ht="30.75" thickBot="1">
      <c r="A13" s="66">
        <v>7</v>
      </c>
      <c r="B13" s="14" t="s">
        <v>25</v>
      </c>
      <c r="C13" s="14" t="s">
        <v>385</v>
      </c>
      <c r="D13" s="67">
        <v>0.82500000000000007</v>
      </c>
      <c r="E13" s="65">
        <v>25</v>
      </c>
    </row>
    <row r="14" spans="1:5" ht="30.75" thickBot="1">
      <c r="A14" s="66">
        <v>8</v>
      </c>
      <c r="B14" s="14" t="s">
        <v>198</v>
      </c>
      <c r="C14" s="14" t="s">
        <v>386</v>
      </c>
      <c r="D14" s="67">
        <v>0.85138888888888886</v>
      </c>
      <c r="E14" s="65">
        <v>25</v>
      </c>
    </row>
    <row r="15" spans="1:5" ht="30.75" thickBot="1">
      <c r="A15" s="66">
        <v>9</v>
      </c>
      <c r="B15" s="14" t="s">
        <v>52</v>
      </c>
      <c r="C15" s="14" t="s">
        <v>387</v>
      </c>
      <c r="D15" s="67">
        <v>0.85972222222222217</v>
      </c>
      <c r="E15" s="65">
        <v>24</v>
      </c>
    </row>
    <row r="16" spans="1:5" ht="30.75" thickBot="1">
      <c r="A16" s="66">
        <v>10</v>
      </c>
      <c r="B16" s="14" t="s">
        <v>78</v>
      </c>
      <c r="C16" s="14" t="s">
        <v>379</v>
      </c>
      <c r="D16" s="67">
        <v>0.90416666666666667</v>
      </c>
      <c r="E16" s="65">
        <v>24</v>
      </c>
    </row>
    <row r="17" spans="1:5" ht="30.75" thickBot="1">
      <c r="A17" s="66">
        <v>11</v>
      </c>
      <c r="B17" s="14" t="s">
        <v>37</v>
      </c>
      <c r="C17" s="14" t="s">
        <v>386</v>
      </c>
      <c r="D17" s="67">
        <v>0.93611111111111101</v>
      </c>
      <c r="E17" s="65">
        <v>23</v>
      </c>
    </row>
    <row r="18" spans="1:5" ht="30.75" thickBot="1">
      <c r="A18" s="66">
        <v>12</v>
      </c>
      <c r="B18" s="14" t="s">
        <v>41</v>
      </c>
      <c r="C18" s="14" t="s">
        <v>387</v>
      </c>
      <c r="D18" s="67">
        <v>0.94305555555555554</v>
      </c>
      <c r="E18" s="65">
        <v>22</v>
      </c>
    </row>
    <row r="19" spans="1:5" ht="15.75" thickBot="1">
      <c r="A19" s="66">
        <v>13</v>
      </c>
      <c r="B19" s="14" t="s">
        <v>72</v>
      </c>
      <c r="C19" s="14" t="s">
        <v>383</v>
      </c>
      <c r="D19" s="67">
        <v>0.97986111111111107</v>
      </c>
      <c r="E19" s="65">
        <v>22</v>
      </c>
    </row>
    <row r="20" spans="1:5" ht="30.75" thickBot="1">
      <c r="A20" s="66">
        <v>14</v>
      </c>
      <c r="B20" s="14" t="s">
        <v>159</v>
      </c>
      <c r="C20" s="14" t="s">
        <v>388</v>
      </c>
      <c r="D20" s="67">
        <v>0.98125000000000007</v>
      </c>
      <c r="E20" s="65">
        <v>21</v>
      </c>
    </row>
    <row r="21" spans="1:5" ht="30.75" thickBot="1">
      <c r="A21" s="66">
        <v>15</v>
      </c>
      <c r="B21" s="14" t="s">
        <v>212</v>
      </c>
      <c r="C21" s="14" t="s">
        <v>381</v>
      </c>
      <c r="D21" s="68">
        <v>1.0381944444444444</v>
      </c>
      <c r="E21" s="65">
        <v>21</v>
      </c>
    </row>
    <row r="22" spans="1:5" ht="30.75" thickBot="1">
      <c r="A22" s="66">
        <v>16</v>
      </c>
      <c r="B22" s="14" t="s">
        <v>71</v>
      </c>
      <c r="C22" s="14" t="s">
        <v>389</v>
      </c>
      <c r="D22" s="68">
        <v>1.0618055555555557</v>
      </c>
      <c r="E22" s="65">
        <v>20</v>
      </c>
    </row>
    <row r="23" spans="1:5" ht="30.75" thickBot="1">
      <c r="A23" s="66">
        <v>17</v>
      </c>
      <c r="B23" s="14" t="s">
        <v>238</v>
      </c>
      <c r="C23" s="14" t="s">
        <v>390</v>
      </c>
      <c r="D23" s="68">
        <v>1.1604166666666667</v>
      </c>
      <c r="E23" s="65">
        <v>20</v>
      </c>
    </row>
    <row r="24" spans="1:5" ht="30.75" thickBot="1">
      <c r="A24" s="66">
        <v>18</v>
      </c>
      <c r="B24" s="14" t="s">
        <v>245</v>
      </c>
      <c r="C24" s="14" t="s">
        <v>381</v>
      </c>
      <c r="D24" s="68">
        <v>1.1631944444444444</v>
      </c>
      <c r="E24" s="65">
        <v>19</v>
      </c>
    </row>
    <row r="25" spans="1:5" ht="30.75" thickBot="1">
      <c r="A25" s="66">
        <v>19</v>
      </c>
      <c r="B25" s="14" t="s">
        <v>156</v>
      </c>
      <c r="C25" s="14" t="s">
        <v>379</v>
      </c>
      <c r="D25" s="68">
        <v>1.2104166666666667</v>
      </c>
      <c r="E25" s="65">
        <v>19</v>
      </c>
    </row>
    <row r="26" spans="1:5" ht="30.75" thickBot="1">
      <c r="A26" s="66">
        <v>20</v>
      </c>
      <c r="B26" s="14" t="s">
        <v>250</v>
      </c>
      <c r="C26" s="14" t="s">
        <v>381</v>
      </c>
      <c r="D26" s="68">
        <v>1.2222222222222221</v>
      </c>
      <c r="E26" s="65">
        <v>18</v>
      </c>
    </row>
    <row r="27" spans="1:5" ht="30.75" thickBot="1">
      <c r="A27" s="66">
        <v>21</v>
      </c>
      <c r="B27" s="14" t="s">
        <v>160</v>
      </c>
      <c r="C27" s="14" t="s">
        <v>381</v>
      </c>
      <c r="D27" s="68">
        <v>1.2236111111111112</v>
      </c>
      <c r="E27" s="65">
        <v>18</v>
      </c>
    </row>
    <row r="28" spans="1:5" ht="15.75" thickBot="1">
      <c r="A28" s="66">
        <v>22</v>
      </c>
      <c r="B28" s="14" t="s">
        <v>226</v>
      </c>
      <c r="C28" s="14" t="s">
        <v>383</v>
      </c>
      <c r="D28" s="68">
        <v>1.2347222222222223</v>
      </c>
      <c r="E28" s="65">
        <v>17</v>
      </c>
    </row>
    <row r="29" spans="1:5" ht="30.75" thickBot="1">
      <c r="A29" s="66">
        <v>23</v>
      </c>
      <c r="B29" s="14" t="s">
        <v>53</v>
      </c>
      <c r="C29" s="14" t="s">
        <v>386</v>
      </c>
      <c r="D29" s="68">
        <v>1.257638888888889</v>
      </c>
      <c r="E29" s="65">
        <v>16</v>
      </c>
    </row>
    <row r="30" spans="1:5" ht="30.75" thickBot="1">
      <c r="A30" s="66">
        <v>24</v>
      </c>
      <c r="B30" s="14" t="s">
        <v>264</v>
      </c>
      <c r="C30" s="14" t="s">
        <v>391</v>
      </c>
      <c r="D30" s="68">
        <v>1.2840277777777778</v>
      </c>
      <c r="E30" s="65">
        <v>16</v>
      </c>
    </row>
    <row r="31" spans="1:5" ht="15.75" thickBot="1">
      <c r="A31" s="66">
        <v>25</v>
      </c>
      <c r="B31" s="14" t="s">
        <v>202</v>
      </c>
      <c r="C31" s="14" t="s">
        <v>383</v>
      </c>
      <c r="D31" s="68">
        <v>1.2951388888888888</v>
      </c>
      <c r="E31" s="65">
        <v>15</v>
      </c>
    </row>
    <row r="32" spans="1:5" ht="30.75" thickBot="1">
      <c r="A32" s="66">
        <v>26</v>
      </c>
      <c r="B32" s="14" t="s">
        <v>171</v>
      </c>
      <c r="C32" s="14" t="s">
        <v>392</v>
      </c>
      <c r="D32" s="68">
        <v>1.3347222222222221</v>
      </c>
      <c r="E32" s="65">
        <v>15</v>
      </c>
    </row>
    <row r="33" spans="1:5" ht="30.75" thickBot="1">
      <c r="A33" s="66">
        <v>27</v>
      </c>
      <c r="B33" s="14" t="s">
        <v>280</v>
      </c>
      <c r="C33" s="14" t="s">
        <v>393</v>
      </c>
      <c r="D33" s="68">
        <v>1.3611111111111109</v>
      </c>
      <c r="E33" s="65">
        <v>14</v>
      </c>
    </row>
    <row r="34" spans="1:5" ht="30.75" thickBot="1">
      <c r="A34" s="66">
        <v>28</v>
      </c>
      <c r="B34" s="14" t="s">
        <v>51</v>
      </c>
      <c r="C34" s="14" t="s">
        <v>387</v>
      </c>
      <c r="D34" s="68">
        <v>1.4097222222222223</v>
      </c>
      <c r="E34" s="65">
        <v>14</v>
      </c>
    </row>
    <row r="35" spans="1:5" ht="15.75" thickBot="1">
      <c r="A35" s="66">
        <v>29</v>
      </c>
      <c r="B35" s="14" t="s">
        <v>180</v>
      </c>
      <c r="C35" s="14" t="s">
        <v>383</v>
      </c>
      <c r="D35" s="68">
        <v>1.4180555555555554</v>
      </c>
      <c r="E35" s="65">
        <v>13</v>
      </c>
    </row>
    <row r="36" spans="1:5" ht="30.75" thickBot="1">
      <c r="A36" s="66">
        <v>30</v>
      </c>
      <c r="B36" s="14" t="s">
        <v>211</v>
      </c>
      <c r="C36" s="14" t="s">
        <v>392</v>
      </c>
      <c r="D36" s="68">
        <v>1.4451388888888888</v>
      </c>
      <c r="E36" s="65">
        <v>13</v>
      </c>
    </row>
    <row r="37" spans="1:5" ht="30.75" thickBot="1">
      <c r="A37" s="66">
        <v>31</v>
      </c>
      <c r="B37" s="14" t="s">
        <v>295</v>
      </c>
      <c r="C37" s="14" t="s">
        <v>381</v>
      </c>
      <c r="D37" s="68">
        <v>1.5229166666666665</v>
      </c>
      <c r="E37" s="65">
        <v>12</v>
      </c>
    </row>
    <row r="38" spans="1:5" ht="30.75" thickBot="1">
      <c r="A38" s="66">
        <v>32</v>
      </c>
      <c r="B38" s="14" t="s">
        <v>153</v>
      </c>
      <c r="C38" s="14" t="s">
        <v>381</v>
      </c>
      <c r="D38" s="68">
        <v>1.5527777777777778</v>
      </c>
      <c r="E38" s="65">
        <v>11</v>
      </c>
    </row>
    <row r="39" spans="1:5" ht="30.75" thickBot="1">
      <c r="A39" s="66">
        <v>33</v>
      </c>
      <c r="B39" s="14" t="s">
        <v>297</v>
      </c>
      <c r="C39" s="14" t="s">
        <v>381</v>
      </c>
      <c r="D39" s="68">
        <v>1.5590277777777777</v>
      </c>
      <c r="E39" s="65">
        <v>11</v>
      </c>
    </row>
    <row r="40" spans="1:5" ht="30.75" thickBot="1">
      <c r="A40" s="66">
        <v>34</v>
      </c>
      <c r="B40" s="14" t="s">
        <v>165</v>
      </c>
      <c r="C40" s="14" t="s">
        <v>381</v>
      </c>
      <c r="D40" s="68">
        <v>1.5972222222222223</v>
      </c>
      <c r="E40" s="65">
        <v>10</v>
      </c>
    </row>
    <row r="41" spans="1:5" ht="15.75" thickBot="1">
      <c r="A41" s="66">
        <v>35</v>
      </c>
      <c r="B41" s="14" t="s">
        <v>310</v>
      </c>
      <c r="C41" s="14" t="s">
        <v>383</v>
      </c>
      <c r="D41" s="68">
        <v>1.6041666666666667</v>
      </c>
      <c r="E41" s="65">
        <v>10</v>
      </c>
    </row>
    <row r="42" spans="1:5" ht="30.75" thickBot="1">
      <c r="A42" s="66">
        <v>36</v>
      </c>
      <c r="B42" s="14" t="s">
        <v>155</v>
      </c>
      <c r="C42" s="14" t="s">
        <v>381</v>
      </c>
      <c r="D42" s="68">
        <v>1.6736111111111109</v>
      </c>
      <c r="E42" s="65">
        <v>9</v>
      </c>
    </row>
    <row r="43" spans="1:5" ht="30.75" thickBot="1">
      <c r="A43" s="66">
        <v>37</v>
      </c>
      <c r="B43" s="14" t="s">
        <v>313</v>
      </c>
      <c r="C43" s="14" t="s">
        <v>381</v>
      </c>
      <c r="D43" s="68">
        <v>1.7055555555555555</v>
      </c>
      <c r="E43" s="65">
        <v>9</v>
      </c>
    </row>
    <row r="44" spans="1:5" ht="30.75" thickBot="1">
      <c r="A44" s="66">
        <v>38</v>
      </c>
      <c r="B44" s="14" t="s">
        <v>301</v>
      </c>
      <c r="C44" s="14" t="s">
        <v>381</v>
      </c>
      <c r="D44" s="68">
        <v>1.7243055555555555</v>
      </c>
      <c r="E44" s="65">
        <v>8</v>
      </c>
    </row>
    <row r="45" spans="1:5" ht="30.75" thickBot="1">
      <c r="A45" s="66">
        <v>39</v>
      </c>
      <c r="B45" s="14" t="s">
        <v>300</v>
      </c>
      <c r="C45" s="14" t="s">
        <v>381</v>
      </c>
      <c r="D45" s="68">
        <v>1.7368055555555555</v>
      </c>
      <c r="E45" s="65">
        <v>8</v>
      </c>
    </row>
    <row r="46" spans="1:5" ht="30.75" thickBot="1">
      <c r="A46" s="66">
        <v>40</v>
      </c>
      <c r="B46" s="14" t="s">
        <v>335</v>
      </c>
      <c r="C46" s="14" t="s">
        <v>394</v>
      </c>
      <c r="D46" s="68">
        <v>1.7402777777777778</v>
      </c>
      <c r="E46" s="65">
        <v>7</v>
      </c>
    </row>
    <row r="47" spans="1:5" ht="30.75" thickBot="1">
      <c r="A47" s="66">
        <v>40</v>
      </c>
      <c r="B47" s="14" t="s">
        <v>329</v>
      </c>
      <c r="C47" s="14" t="s">
        <v>381</v>
      </c>
      <c r="D47" s="68">
        <v>1.7402777777777778</v>
      </c>
      <c r="E47" s="65">
        <v>7</v>
      </c>
    </row>
    <row r="48" spans="1:5" ht="30.75" thickBot="1">
      <c r="A48" s="66">
        <v>42</v>
      </c>
      <c r="B48" s="14" t="s">
        <v>343</v>
      </c>
      <c r="C48" s="14" t="s">
        <v>395</v>
      </c>
      <c r="D48" s="68">
        <v>1.8506944444444444</v>
      </c>
      <c r="E48" s="65">
        <v>6</v>
      </c>
    </row>
    <row r="49" spans="1:5" ht="30.75" thickBot="1">
      <c r="A49" s="66">
        <v>43</v>
      </c>
      <c r="B49" s="14" t="s">
        <v>110</v>
      </c>
      <c r="C49" s="14" t="s">
        <v>386</v>
      </c>
      <c r="D49" s="68">
        <v>1.9749999999999999</v>
      </c>
      <c r="E49" s="65">
        <v>5</v>
      </c>
    </row>
    <row r="50" spans="1:5" ht="30.75" thickBot="1">
      <c r="A50" s="66">
        <v>44</v>
      </c>
      <c r="B50" s="14" t="s">
        <v>350</v>
      </c>
      <c r="C50" s="14" t="s">
        <v>396</v>
      </c>
      <c r="D50" s="68">
        <v>2.0013888888888887</v>
      </c>
      <c r="E50" s="65">
        <v>5</v>
      </c>
    </row>
    <row r="51" spans="1:5" ht="30.75" thickBot="1">
      <c r="A51" s="66">
        <v>45</v>
      </c>
      <c r="B51" s="14" t="s">
        <v>223</v>
      </c>
      <c r="C51" s="14" t="s">
        <v>387</v>
      </c>
      <c r="D51" s="68">
        <v>2.0284722222222222</v>
      </c>
      <c r="E51" s="65">
        <v>4</v>
      </c>
    </row>
    <row r="52" spans="1:5" ht="30.75" thickBot="1">
      <c r="A52" s="66">
        <v>46</v>
      </c>
      <c r="B52" s="14" t="s">
        <v>322</v>
      </c>
      <c r="C52" s="14" t="s">
        <v>381</v>
      </c>
      <c r="D52" s="68">
        <v>2.0354166666666669</v>
      </c>
      <c r="E52" s="65">
        <v>4</v>
      </c>
    </row>
    <row r="53" spans="1:5" ht="30.75" thickBot="1">
      <c r="A53" s="66">
        <v>47</v>
      </c>
      <c r="B53" s="14" t="s">
        <v>397</v>
      </c>
      <c r="C53" s="14" t="s">
        <v>381</v>
      </c>
      <c r="D53" s="68">
        <v>2.0409722222222224</v>
      </c>
      <c r="E53" s="65">
        <v>3</v>
      </c>
    </row>
    <row r="54" spans="1:5" ht="15.75" thickBot="1">
      <c r="A54" s="66">
        <v>48</v>
      </c>
      <c r="B54" s="14" t="s">
        <v>359</v>
      </c>
      <c r="C54" s="14" t="s">
        <v>398</v>
      </c>
      <c r="D54" s="68">
        <v>2.504861111111111</v>
      </c>
      <c r="E54" s="65">
        <v>3</v>
      </c>
    </row>
    <row r="55" spans="1:5" ht="30.75" thickBot="1">
      <c r="A55" s="66">
        <v>49</v>
      </c>
      <c r="B55" s="14" t="s">
        <v>365</v>
      </c>
      <c r="C55" s="14" t="s">
        <v>381</v>
      </c>
      <c r="D55" s="68">
        <v>3.2152777777777781</v>
      </c>
      <c r="E55" s="65">
        <v>2</v>
      </c>
    </row>
    <row r="56" spans="1:5" ht="30.75" thickBot="1">
      <c r="A56" s="66">
        <v>50</v>
      </c>
      <c r="B56" s="14" t="s">
        <v>366</v>
      </c>
      <c r="C56" s="14" t="s">
        <v>381</v>
      </c>
      <c r="D56" s="68">
        <v>3.2805555555555554</v>
      </c>
      <c r="E56" s="65">
        <v>2</v>
      </c>
    </row>
    <row r="57" spans="1:5" ht="30.75" thickBot="1">
      <c r="A57" s="66">
        <v>51</v>
      </c>
      <c r="B57" s="14" t="s">
        <v>281</v>
      </c>
      <c r="C57" s="14" t="s">
        <v>399</v>
      </c>
      <c r="D57" s="68">
        <v>3.9284722222222221</v>
      </c>
      <c r="E57" s="65">
        <v>1</v>
      </c>
    </row>
    <row r="58" spans="1:5" ht="15.75" thickBot="1">
      <c r="A58" s="63"/>
      <c r="B58" s="63"/>
      <c r="C58" s="63"/>
      <c r="D58" s="63"/>
      <c r="E58" s="63"/>
    </row>
    <row r="59" spans="1:5" ht="30.75" thickBot="1">
      <c r="A59" s="63"/>
      <c r="B59" s="14" t="s">
        <v>302</v>
      </c>
      <c r="C59" s="14" t="s">
        <v>381</v>
      </c>
      <c r="D59" s="14" t="s">
        <v>400</v>
      </c>
      <c r="E59" s="63"/>
    </row>
    <row r="60" spans="1:5" ht="30.75" thickBot="1">
      <c r="A60" s="63"/>
      <c r="B60" s="14" t="s">
        <v>401</v>
      </c>
      <c r="C60" s="14" t="s">
        <v>381</v>
      </c>
      <c r="D60" s="14" t="s">
        <v>400</v>
      </c>
      <c r="E60" s="63"/>
    </row>
    <row r="61" spans="1:5" ht="30.75" thickBot="1">
      <c r="A61" s="63"/>
      <c r="B61" s="14" t="s">
        <v>402</v>
      </c>
      <c r="C61" s="14" t="s">
        <v>403</v>
      </c>
      <c r="D61" s="14" t="s">
        <v>400</v>
      </c>
      <c r="E61" s="63"/>
    </row>
    <row r="62" spans="1:5" ht="30.75" thickBot="1">
      <c r="A62" s="63"/>
      <c r="B62" s="14" t="s">
        <v>330</v>
      </c>
      <c r="C62" s="14" t="s">
        <v>386</v>
      </c>
      <c r="D62" s="14" t="s">
        <v>404</v>
      </c>
      <c r="E62" s="63"/>
    </row>
    <row r="63" spans="1:5" ht="30.75" thickBot="1">
      <c r="A63" s="63"/>
      <c r="B63" s="14" t="s">
        <v>405</v>
      </c>
      <c r="C63" s="14" t="s">
        <v>381</v>
      </c>
      <c r="D63" s="14" t="s">
        <v>404</v>
      </c>
      <c r="E63" s="63"/>
    </row>
    <row r="64" spans="1:5" ht="15.75" thickBot="1">
      <c r="A64" s="63"/>
      <c r="B64" s="63"/>
      <c r="C64" s="63"/>
      <c r="D64" s="63"/>
      <c r="E64" s="63"/>
    </row>
    <row r="65" spans="1:5" ht="15.75" thickBot="1">
      <c r="A65" s="63"/>
      <c r="B65" s="63"/>
      <c r="C65" s="63"/>
      <c r="D65" s="63"/>
      <c r="E65" s="63"/>
    </row>
    <row r="66" spans="1:5" ht="15.75" thickBot="1">
      <c r="A66" s="63"/>
      <c r="B66" s="63"/>
      <c r="C66" s="63"/>
      <c r="D66" s="63"/>
      <c r="E66" s="63"/>
    </row>
    <row r="67" spans="1:5" ht="15.75" thickBot="1">
      <c r="A67" s="69" t="s">
        <v>406</v>
      </c>
      <c r="B67" s="14" t="s">
        <v>407</v>
      </c>
      <c r="C67" s="14" t="s">
        <v>408</v>
      </c>
      <c r="D67" s="63"/>
      <c r="E67" s="63"/>
    </row>
    <row r="68" spans="1:5" ht="15.75" thickBot="1">
      <c r="A68" s="70">
        <v>32</v>
      </c>
      <c r="B68" s="63"/>
      <c r="C68" s="63"/>
      <c r="D68" s="63"/>
      <c r="E68" s="63"/>
    </row>
    <row r="69" spans="1:5" ht="30.75" thickBot="1">
      <c r="A69" s="66">
        <v>1</v>
      </c>
      <c r="B69" s="14" t="s">
        <v>144</v>
      </c>
      <c r="C69" s="14" t="s">
        <v>409</v>
      </c>
      <c r="D69" s="68">
        <v>2.3131944444444446</v>
      </c>
      <c r="E69" s="65">
        <v>34</v>
      </c>
    </row>
    <row r="70" spans="1:5" ht="30.75" thickBot="1">
      <c r="A70" s="66">
        <v>2</v>
      </c>
      <c r="B70" s="14" t="s">
        <v>94</v>
      </c>
      <c r="C70" s="14" t="s">
        <v>389</v>
      </c>
      <c r="D70" s="68">
        <v>2.4277777777777776</v>
      </c>
      <c r="E70" s="65">
        <v>27</v>
      </c>
    </row>
    <row r="71" spans="1:5" ht="30.75" thickBot="1">
      <c r="A71" s="66">
        <v>3</v>
      </c>
      <c r="B71" s="14" t="s">
        <v>125</v>
      </c>
      <c r="C71" s="14" t="s">
        <v>410</v>
      </c>
      <c r="D71" s="68">
        <v>2.4611111111111112</v>
      </c>
      <c r="E71" s="65">
        <v>22</v>
      </c>
    </row>
    <row r="72" spans="1:5" ht="30.75" thickBot="1">
      <c r="A72" s="66">
        <v>4</v>
      </c>
      <c r="B72" s="14" t="s">
        <v>253</v>
      </c>
      <c r="C72" s="14" t="s">
        <v>411</v>
      </c>
      <c r="D72" s="68">
        <v>2.7826388888888887</v>
      </c>
      <c r="E72" s="65">
        <v>17</v>
      </c>
    </row>
    <row r="73" spans="1:5" ht="30.75" thickBot="1">
      <c r="A73" s="66">
        <v>5</v>
      </c>
      <c r="B73" s="14" t="s">
        <v>239</v>
      </c>
      <c r="C73" s="14" t="s">
        <v>412</v>
      </c>
      <c r="D73" s="68">
        <v>3.5270833333333336</v>
      </c>
      <c r="E73" s="65">
        <v>11</v>
      </c>
    </row>
    <row r="74" spans="1:5" ht="30.75" thickBot="1">
      <c r="A74" s="66">
        <v>6</v>
      </c>
      <c r="B74" s="14" t="s">
        <v>336</v>
      </c>
      <c r="C74" s="14" t="s">
        <v>413</v>
      </c>
      <c r="D74" s="68">
        <v>4.0243055555555554</v>
      </c>
      <c r="E74" s="65">
        <v>6</v>
      </c>
    </row>
    <row r="75" spans="1:5" ht="15.75" thickBot="1">
      <c r="A75" s="63"/>
      <c r="B75" s="63"/>
      <c r="C75" s="63"/>
      <c r="D75" s="63"/>
      <c r="E75" s="63"/>
    </row>
    <row r="76" spans="1:5" ht="30.75" thickBot="1">
      <c r="A76" s="63"/>
      <c r="B76" s="14" t="s">
        <v>306</v>
      </c>
      <c r="C76" s="14" t="s">
        <v>381</v>
      </c>
      <c r="D76" s="14" t="s">
        <v>400</v>
      </c>
      <c r="E76" s="63"/>
    </row>
    <row r="77" spans="1:5" ht="30.75" thickBot="1">
      <c r="A77" s="63"/>
      <c r="B77" s="14" t="s">
        <v>414</v>
      </c>
      <c r="C77" s="14" t="s">
        <v>381</v>
      </c>
      <c r="D77" s="14" t="s">
        <v>415</v>
      </c>
      <c r="E77" s="63"/>
    </row>
    <row r="78" spans="1:5" ht="15.75" thickBot="1">
      <c r="A78" s="63"/>
      <c r="B78" s="63"/>
      <c r="C78" s="63"/>
      <c r="D78" s="63"/>
      <c r="E78" s="63"/>
    </row>
    <row r="79" spans="1:5" ht="15.75" thickBot="1">
      <c r="A79" s="63"/>
      <c r="B79" s="63"/>
      <c r="C79" s="63"/>
      <c r="D79" s="63"/>
      <c r="E79" s="63"/>
    </row>
    <row r="80" spans="1:5" ht="15.75" thickBot="1">
      <c r="A80" s="63"/>
      <c r="B80" s="63"/>
      <c r="C80" s="63"/>
      <c r="D80" s="63"/>
      <c r="E80" s="63"/>
    </row>
    <row r="81" spans="1:5" ht="15.75" thickBot="1">
      <c r="A81" s="71" t="s">
        <v>416</v>
      </c>
      <c r="B81" s="14" t="s">
        <v>377</v>
      </c>
      <c r="C81" s="14" t="s">
        <v>417</v>
      </c>
      <c r="D81" s="63"/>
      <c r="E81" s="63"/>
    </row>
    <row r="82" spans="1:5" ht="15.75" thickBot="1">
      <c r="A82" s="72">
        <v>32</v>
      </c>
      <c r="B82" s="63"/>
      <c r="C82" s="63"/>
      <c r="D82" s="63"/>
      <c r="E82" s="63"/>
    </row>
    <row r="83" spans="1:5" ht="30.75" thickBot="1">
      <c r="A83" s="66">
        <v>1</v>
      </c>
      <c r="B83" s="14" t="s">
        <v>86</v>
      </c>
      <c r="C83" s="14" t="s">
        <v>381</v>
      </c>
      <c r="D83" s="67">
        <v>0.96666666666666667</v>
      </c>
      <c r="E83" s="65">
        <v>34</v>
      </c>
    </row>
    <row r="84" spans="1:5" ht="30.75" thickBot="1">
      <c r="A84" s="66">
        <v>2</v>
      </c>
      <c r="B84" s="14" t="s">
        <v>28</v>
      </c>
      <c r="C84" s="14" t="s">
        <v>418</v>
      </c>
      <c r="D84" s="68">
        <v>1.0354166666666667</v>
      </c>
      <c r="E84" s="65">
        <v>32</v>
      </c>
    </row>
    <row r="85" spans="1:5" ht="30.75" thickBot="1">
      <c r="A85" s="66">
        <v>3</v>
      </c>
      <c r="B85" s="14" t="s">
        <v>73</v>
      </c>
      <c r="C85" s="14" t="s">
        <v>419</v>
      </c>
      <c r="D85" s="68">
        <v>1.0569444444444445</v>
      </c>
      <c r="E85" s="65">
        <v>31</v>
      </c>
    </row>
    <row r="86" spans="1:5" ht="30.75" thickBot="1">
      <c r="A86" s="66">
        <v>4</v>
      </c>
      <c r="B86" s="14" t="s">
        <v>88</v>
      </c>
      <c r="C86" s="14" t="s">
        <v>381</v>
      </c>
      <c r="D86" s="68">
        <v>1.0652777777777778</v>
      </c>
      <c r="E86" s="65">
        <v>30</v>
      </c>
    </row>
    <row r="87" spans="1:5" ht="30.75" thickBot="1">
      <c r="A87" s="66">
        <v>5</v>
      </c>
      <c r="B87" s="14" t="s">
        <v>75</v>
      </c>
      <c r="C87" s="14" t="s">
        <v>381</v>
      </c>
      <c r="D87" s="68">
        <v>1.0854166666666667</v>
      </c>
      <c r="E87" s="65">
        <v>29</v>
      </c>
    </row>
    <row r="88" spans="1:5" ht="15.75" thickBot="1">
      <c r="A88" s="66">
        <v>6</v>
      </c>
      <c r="B88" s="14" t="s">
        <v>31</v>
      </c>
      <c r="C88" s="14" t="s">
        <v>383</v>
      </c>
      <c r="D88" s="68">
        <v>1.0958333333333334</v>
      </c>
      <c r="E88" s="65">
        <v>29</v>
      </c>
    </row>
    <row r="89" spans="1:5" ht="30.75" thickBot="1">
      <c r="A89" s="66">
        <v>7</v>
      </c>
      <c r="B89" s="14" t="s">
        <v>43</v>
      </c>
      <c r="C89" s="14" t="s">
        <v>384</v>
      </c>
      <c r="D89" s="68">
        <v>1.1166666666666667</v>
      </c>
      <c r="E89" s="65">
        <v>28</v>
      </c>
    </row>
    <row r="90" spans="1:5" ht="15.75" thickBot="1">
      <c r="A90" s="66">
        <v>8</v>
      </c>
      <c r="B90" s="14" t="s">
        <v>191</v>
      </c>
      <c r="C90" s="14" t="s">
        <v>420</v>
      </c>
      <c r="D90" s="68">
        <v>1.15625</v>
      </c>
      <c r="E90" s="65">
        <v>27</v>
      </c>
    </row>
    <row r="91" spans="1:5" ht="15.75" thickBot="1">
      <c r="A91" s="66">
        <v>9</v>
      </c>
      <c r="B91" s="14" t="s">
        <v>39</v>
      </c>
      <c r="C91" s="14" t="s">
        <v>383</v>
      </c>
      <c r="D91" s="68">
        <v>1.2</v>
      </c>
      <c r="E91" s="65">
        <v>26</v>
      </c>
    </row>
    <row r="92" spans="1:5" ht="30.75" thickBot="1">
      <c r="A92" s="66">
        <v>10</v>
      </c>
      <c r="B92" s="14" t="s">
        <v>53</v>
      </c>
      <c r="C92" s="14" t="s">
        <v>386</v>
      </c>
      <c r="D92" s="68">
        <v>1.2756944444444445</v>
      </c>
      <c r="E92" s="65">
        <v>25</v>
      </c>
    </row>
    <row r="93" spans="1:5" ht="15.75" thickBot="1">
      <c r="A93" s="66">
        <v>11</v>
      </c>
      <c r="B93" s="14" t="s">
        <v>71</v>
      </c>
      <c r="C93" s="14" t="s">
        <v>383</v>
      </c>
      <c r="D93" s="68">
        <v>1.4131944444444444</v>
      </c>
      <c r="E93" s="65">
        <v>25</v>
      </c>
    </row>
    <row r="94" spans="1:5" ht="30.75" thickBot="1">
      <c r="A94" s="66">
        <v>12</v>
      </c>
      <c r="B94" s="14" t="s">
        <v>173</v>
      </c>
      <c r="C94" s="14" t="s">
        <v>421</v>
      </c>
      <c r="D94" s="68">
        <v>1.4361111111111111</v>
      </c>
      <c r="E94" s="65">
        <v>24</v>
      </c>
    </row>
    <row r="95" spans="1:5" ht="30.75" thickBot="1">
      <c r="A95" s="66">
        <v>13</v>
      </c>
      <c r="B95" s="14" t="s">
        <v>99</v>
      </c>
      <c r="C95" s="14" t="s">
        <v>422</v>
      </c>
      <c r="D95" s="68">
        <v>1.5166666666666666</v>
      </c>
      <c r="E95" s="65">
        <v>23</v>
      </c>
    </row>
    <row r="96" spans="1:5" ht="30.75" thickBot="1">
      <c r="A96" s="66">
        <v>14</v>
      </c>
      <c r="B96" s="14" t="s">
        <v>224</v>
      </c>
      <c r="C96" s="14" t="s">
        <v>423</v>
      </c>
      <c r="D96" s="68">
        <v>1.5611111111111111</v>
      </c>
      <c r="E96" s="65">
        <v>22</v>
      </c>
    </row>
    <row r="97" spans="1:5" ht="30.75" thickBot="1">
      <c r="A97" s="66">
        <v>15</v>
      </c>
      <c r="B97" s="14" t="s">
        <v>236</v>
      </c>
      <c r="C97" s="14" t="s">
        <v>381</v>
      </c>
      <c r="D97" s="68">
        <v>1.5784722222222223</v>
      </c>
      <c r="E97" s="65">
        <v>21</v>
      </c>
    </row>
    <row r="98" spans="1:5" ht="15.75" thickBot="1">
      <c r="A98" s="66">
        <v>16</v>
      </c>
      <c r="B98" s="14" t="s">
        <v>231</v>
      </c>
      <c r="C98" s="14" t="s">
        <v>383</v>
      </c>
      <c r="D98" s="68">
        <v>1.5840277777777778</v>
      </c>
      <c r="E98" s="65">
        <v>21</v>
      </c>
    </row>
    <row r="99" spans="1:5" ht="30.75" thickBot="1">
      <c r="A99" s="66">
        <v>17</v>
      </c>
      <c r="B99" s="14" t="s">
        <v>213</v>
      </c>
      <c r="C99" s="14" t="s">
        <v>381</v>
      </c>
      <c r="D99" s="68">
        <v>1.65625</v>
      </c>
      <c r="E99" s="65">
        <v>20</v>
      </c>
    </row>
    <row r="100" spans="1:5" ht="30.75" thickBot="1">
      <c r="A100" s="66">
        <v>18</v>
      </c>
      <c r="B100" s="14" t="s">
        <v>246</v>
      </c>
      <c r="C100" s="14" t="s">
        <v>424</v>
      </c>
      <c r="D100" s="68">
        <v>1.6583333333333332</v>
      </c>
      <c r="E100" s="65">
        <v>19</v>
      </c>
    </row>
    <row r="101" spans="1:5" ht="15.75" thickBot="1">
      <c r="A101" s="66">
        <v>19</v>
      </c>
      <c r="B101" s="14" t="s">
        <v>51</v>
      </c>
      <c r="C101" s="14" t="s">
        <v>383</v>
      </c>
      <c r="D101" s="68">
        <v>1.6604166666666667</v>
      </c>
      <c r="E101" s="65">
        <v>18</v>
      </c>
    </row>
    <row r="102" spans="1:5" ht="15.75" thickBot="1">
      <c r="A102" s="66">
        <v>20</v>
      </c>
      <c r="B102" s="14" t="s">
        <v>425</v>
      </c>
      <c r="C102" s="14" t="s">
        <v>383</v>
      </c>
      <c r="D102" s="68">
        <v>1.675</v>
      </c>
      <c r="E102" s="65">
        <v>17</v>
      </c>
    </row>
    <row r="103" spans="1:5" ht="15.75" thickBot="1">
      <c r="A103" s="66">
        <v>21</v>
      </c>
      <c r="B103" s="14" t="s">
        <v>37</v>
      </c>
      <c r="C103" s="14" t="s">
        <v>383</v>
      </c>
      <c r="D103" s="68">
        <v>1.7402777777777778</v>
      </c>
      <c r="E103" s="65">
        <v>17</v>
      </c>
    </row>
    <row r="104" spans="1:5" ht="30.75" thickBot="1">
      <c r="A104" s="66">
        <v>22</v>
      </c>
      <c r="B104" s="14" t="s">
        <v>258</v>
      </c>
      <c r="C104" s="14" t="s">
        <v>426</v>
      </c>
      <c r="D104" s="68">
        <v>1.815277777777778</v>
      </c>
      <c r="E104" s="65">
        <v>16</v>
      </c>
    </row>
    <row r="105" spans="1:5" ht="30.75" thickBot="1">
      <c r="A105" s="66">
        <v>23</v>
      </c>
      <c r="B105" s="14" t="s">
        <v>68</v>
      </c>
      <c r="C105" s="14" t="s">
        <v>389</v>
      </c>
      <c r="D105" s="68">
        <v>1.8402777777777777</v>
      </c>
      <c r="E105" s="65">
        <v>15</v>
      </c>
    </row>
    <row r="106" spans="1:5" ht="30.75" thickBot="1">
      <c r="A106" s="66">
        <v>24</v>
      </c>
      <c r="B106" s="14" t="s">
        <v>250</v>
      </c>
      <c r="C106" s="14" t="s">
        <v>381</v>
      </c>
      <c r="D106" s="68">
        <v>1.8534722222222222</v>
      </c>
      <c r="E106" s="65">
        <v>14</v>
      </c>
    </row>
    <row r="107" spans="1:5" ht="30.75" thickBot="1">
      <c r="A107" s="66">
        <v>25</v>
      </c>
      <c r="B107" s="14" t="s">
        <v>160</v>
      </c>
      <c r="C107" s="14" t="s">
        <v>381</v>
      </c>
      <c r="D107" s="68">
        <v>1.8604166666666666</v>
      </c>
      <c r="E107" s="65">
        <v>13</v>
      </c>
    </row>
    <row r="108" spans="1:5" ht="30.75" thickBot="1">
      <c r="A108" s="66">
        <v>26</v>
      </c>
      <c r="B108" s="14" t="s">
        <v>287</v>
      </c>
      <c r="C108" s="14" t="s">
        <v>381</v>
      </c>
      <c r="D108" s="68">
        <v>1.8993055555555556</v>
      </c>
      <c r="E108" s="65">
        <v>13</v>
      </c>
    </row>
    <row r="109" spans="1:5" ht="30.75" thickBot="1">
      <c r="A109" s="66">
        <v>27</v>
      </c>
      <c r="B109" s="14" t="s">
        <v>233</v>
      </c>
      <c r="C109" s="14" t="s">
        <v>381</v>
      </c>
      <c r="D109" s="68">
        <v>1.9576388888888889</v>
      </c>
      <c r="E109" s="65">
        <v>12</v>
      </c>
    </row>
    <row r="110" spans="1:5" ht="30.75" thickBot="1">
      <c r="A110" s="66">
        <v>28</v>
      </c>
      <c r="B110" s="14" t="s">
        <v>159</v>
      </c>
      <c r="C110" s="14" t="s">
        <v>388</v>
      </c>
      <c r="D110" s="68">
        <v>2.0618055555555554</v>
      </c>
      <c r="E110" s="65">
        <v>11</v>
      </c>
    </row>
    <row r="111" spans="1:5" ht="30.75" thickBot="1">
      <c r="A111" s="66">
        <v>29</v>
      </c>
      <c r="B111" s="14" t="s">
        <v>312</v>
      </c>
      <c r="C111" s="14" t="s">
        <v>427</v>
      </c>
      <c r="D111" s="68">
        <v>2.1534722222222222</v>
      </c>
      <c r="E111" s="65">
        <v>10</v>
      </c>
    </row>
    <row r="112" spans="1:5" ht="30.75" thickBot="1">
      <c r="A112" s="66">
        <v>30</v>
      </c>
      <c r="B112" s="14" t="s">
        <v>320</v>
      </c>
      <c r="C112" s="14" t="s">
        <v>380</v>
      </c>
      <c r="D112" s="68">
        <v>2.1909722222222223</v>
      </c>
      <c r="E112" s="65">
        <v>9</v>
      </c>
    </row>
    <row r="113" spans="1:5" ht="30.75" thickBot="1">
      <c r="A113" s="66">
        <v>31</v>
      </c>
      <c r="B113" s="14" t="s">
        <v>319</v>
      </c>
      <c r="C113" s="14" t="s">
        <v>428</v>
      </c>
      <c r="D113" s="68">
        <v>2.2631944444444447</v>
      </c>
      <c r="E113" s="65">
        <v>9</v>
      </c>
    </row>
    <row r="114" spans="1:5" ht="15.75" thickBot="1">
      <c r="A114" s="66">
        <v>32</v>
      </c>
      <c r="B114" s="14" t="s">
        <v>91</v>
      </c>
      <c r="C114" s="14" t="s">
        <v>383</v>
      </c>
      <c r="D114" s="68">
        <v>2.2736111111111112</v>
      </c>
      <c r="E114" s="65">
        <v>8</v>
      </c>
    </row>
    <row r="115" spans="1:5" ht="15.75" thickBot="1">
      <c r="A115" s="66">
        <v>33</v>
      </c>
      <c r="B115" s="14" t="s">
        <v>156</v>
      </c>
      <c r="C115" s="14" t="s">
        <v>383</v>
      </c>
      <c r="D115" s="68">
        <v>2.2784722222222222</v>
      </c>
      <c r="E115" s="65">
        <v>7</v>
      </c>
    </row>
    <row r="116" spans="1:5" ht="15.75" thickBot="1">
      <c r="A116" s="66">
        <v>34</v>
      </c>
      <c r="B116" s="14" t="s">
        <v>87</v>
      </c>
      <c r="C116" s="14" t="s">
        <v>383</v>
      </c>
      <c r="D116" s="68">
        <v>2.3083333333333331</v>
      </c>
      <c r="E116" s="65">
        <v>6</v>
      </c>
    </row>
    <row r="117" spans="1:5" ht="15.75" thickBot="1">
      <c r="A117" s="66">
        <v>35</v>
      </c>
      <c r="B117" s="14" t="s">
        <v>52</v>
      </c>
      <c r="C117" s="14" t="s">
        <v>383</v>
      </c>
      <c r="D117" s="68">
        <v>2.3368055555555558</v>
      </c>
      <c r="E117" s="65">
        <v>5</v>
      </c>
    </row>
    <row r="118" spans="1:5" ht="15.75" thickBot="1">
      <c r="A118" s="66">
        <v>36</v>
      </c>
      <c r="B118" s="14" t="s">
        <v>78</v>
      </c>
      <c r="C118" s="14" t="s">
        <v>383</v>
      </c>
      <c r="D118" s="68">
        <v>2.3423611111111113</v>
      </c>
      <c r="E118" s="65">
        <v>5</v>
      </c>
    </row>
    <row r="119" spans="1:5" ht="30.75" thickBot="1">
      <c r="A119" s="66">
        <v>37</v>
      </c>
      <c r="B119" s="14" t="s">
        <v>352</v>
      </c>
      <c r="C119" s="14" t="s">
        <v>381</v>
      </c>
      <c r="D119" s="68">
        <v>2.5069444444444442</v>
      </c>
      <c r="E119" s="65">
        <v>4</v>
      </c>
    </row>
    <row r="120" spans="1:5" ht="30.75" thickBot="1">
      <c r="A120" s="66">
        <v>38</v>
      </c>
      <c r="B120" s="14" t="s">
        <v>220</v>
      </c>
      <c r="C120" s="14" t="s">
        <v>429</v>
      </c>
      <c r="D120" s="68">
        <v>2.8854166666666665</v>
      </c>
      <c r="E120" s="65">
        <v>3</v>
      </c>
    </row>
    <row r="121" spans="1:5" ht="30.75" thickBot="1">
      <c r="A121" s="66">
        <v>39</v>
      </c>
      <c r="B121" s="14" t="s">
        <v>120</v>
      </c>
      <c r="C121" s="14" t="s">
        <v>430</v>
      </c>
      <c r="D121" s="68">
        <v>3.5090277777777779</v>
      </c>
      <c r="E121" s="65">
        <v>2</v>
      </c>
    </row>
    <row r="122" spans="1:5" ht="30.75" thickBot="1">
      <c r="A122" s="66">
        <v>40</v>
      </c>
      <c r="B122" s="14" t="s">
        <v>370</v>
      </c>
      <c r="C122" s="14" t="s">
        <v>431</v>
      </c>
      <c r="D122" s="68">
        <v>6.863888888888888</v>
      </c>
      <c r="E122" s="65">
        <v>1</v>
      </c>
    </row>
    <row r="123" spans="1:5" ht="15.75" thickBot="1">
      <c r="A123" s="63"/>
      <c r="B123" s="63"/>
      <c r="C123" s="63"/>
      <c r="D123" s="63"/>
      <c r="E123" s="63"/>
    </row>
    <row r="124" spans="1:5" ht="15.75" thickBot="1">
      <c r="A124" s="63"/>
      <c r="B124" s="14" t="s">
        <v>432</v>
      </c>
      <c r="C124" s="14" t="s">
        <v>383</v>
      </c>
      <c r="D124" s="14" t="s">
        <v>404</v>
      </c>
      <c r="E124" s="63"/>
    </row>
    <row r="125" spans="1:5" ht="15.75" thickBot="1">
      <c r="A125" s="63"/>
      <c r="B125" s="63"/>
      <c r="C125" s="63"/>
      <c r="D125" s="63"/>
      <c r="E125" s="63"/>
    </row>
    <row r="126" spans="1:5" ht="15.75" thickBot="1">
      <c r="A126" s="63"/>
      <c r="B126" s="63"/>
      <c r="C126" s="63"/>
      <c r="D126" s="63"/>
      <c r="E126" s="63"/>
    </row>
    <row r="127" spans="1:5" ht="15.75" thickBot="1">
      <c r="A127" s="63"/>
      <c r="B127" s="63"/>
      <c r="C127" s="63"/>
      <c r="D127" s="63"/>
      <c r="E127" s="63"/>
    </row>
    <row r="128" spans="1:5" ht="15.75" thickBot="1">
      <c r="A128" s="73" t="s">
        <v>433</v>
      </c>
      <c r="B128" s="14" t="s">
        <v>434</v>
      </c>
      <c r="C128" s="14" t="s">
        <v>435</v>
      </c>
      <c r="D128" s="63"/>
      <c r="E128" s="63"/>
    </row>
    <row r="129" spans="1:5" ht="15.75" thickBot="1">
      <c r="A129" s="74">
        <v>36</v>
      </c>
      <c r="B129" s="63"/>
      <c r="C129" s="63"/>
      <c r="D129" s="63"/>
      <c r="E129" s="63"/>
    </row>
    <row r="130" spans="1:5" ht="30.75" thickBot="1">
      <c r="A130" s="66">
        <v>1</v>
      </c>
      <c r="B130" s="14" t="s">
        <v>75</v>
      </c>
      <c r="C130" s="14" t="s">
        <v>381</v>
      </c>
      <c r="D130" s="68">
        <v>1.2159722222222222</v>
      </c>
      <c r="E130" s="65">
        <v>38</v>
      </c>
    </row>
    <row r="131" spans="1:5" ht="15.75" thickBot="1">
      <c r="A131" s="66">
        <v>2</v>
      </c>
      <c r="B131" s="14" t="s">
        <v>34</v>
      </c>
      <c r="C131" s="14" t="s">
        <v>436</v>
      </c>
      <c r="D131" s="68">
        <v>1.2395833333333333</v>
      </c>
      <c r="E131" s="65">
        <v>35</v>
      </c>
    </row>
    <row r="132" spans="1:5" ht="30.75" thickBot="1">
      <c r="A132" s="66">
        <v>3</v>
      </c>
      <c r="B132" s="14" t="s">
        <v>437</v>
      </c>
      <c r="C132" s="14" t="s">
        <v>438</v>
      </c>
      <c r="D132" s="68">
        <v>1.2666666666666666</v>
      </c>
      <c r="E132" s="65">
        <v>33</v>
      </c>
    </row>
    <row r="133" spans="1:5" ht="30.75" thickBot="1">
      <c r="A133" s="66">
        <v>4</v>
      </c>
      <c r="B133" s="14" t="s">
        <v>25</v>
      </c>
      <c r="C133" s="14" t="s">
        <v>439</v>
      </c>
      <c r="D133" s="68">
        <v>1.3486111111111112</v>
      </c>
      <c r="E133" s="65">
        <v>31</v>
      </c>
    </row>
    <row r="134" spans="1:5" ht="30.75" thickBot="1">
      <c r="A134" s="66">
        <v>5</v>
      </c>
      <c r="B134" s="14" t="s">
        <v>176</v>
      </c>
      <c r="C134" s="14" t="s">
        <v>440</v>
      </c>
      <c r="D134" s="68">
        <v>1.6368055555555554</v>
      </c>
      <c r="E134" s="65">
        <v>29</v>
      </c>
    </row>
    <row r="135" spans="1:5" ht="30.75" thickBot="1">
      <c r="A135" s="66">
        <v>6</v>
      </c>
      <c r="B135" s="14" t="s">
        <v>86</v>
      </c>
      <c r="C135" s="14" t="s">
        <v>381</v>
      </c>
      <c r="D135" s="68">
        <v>1.6520833333333333</v>
      </c>
      <c r="E135" s="65">
        <v>27</v>
      </c>
    </row>
    <row r="136" spans="1:5" ht="30.75" thickBot="1">
      <c r="A136" s="66">
        <v>7</v>
      </c>
      <c r="B136" s="14" t="s">
        <v>199</v>
      </c>
      <c r="C136" s="14" t="s">
        <v>441</v>
      </c>
      <c r="D136" s="68">
        <v>1.6798611111111112</v>
      </c>
      <c r="E136" s="65">
        <v>25</v>
      </c>
    </row>
    <row r="137" spans="1:5" ht="30.75" thickBot="1">
      <c r="A137" s="66">
        <v>8</v>
      </c>
      <c r="B137" s="14" t="s">
        <v>66</v>
      </c>
      <c r="C137" s="14" t="s">
        <v>442</v>
      </c>
      <c r="D137" s="68">
        <v>1.7027777777777777</v>
      </c>
      <c r="E137" s="65">
        <v>23</v>
      </c>
    </row>
    <row r="138" spans="1:5" ht="30.75" thickBot="1">
      <c r="A138" s="66">
        <v>9</v>
      </c>
      <c r="B138" s="14" t="s">
        <v>232</v>
      </c>
      <c r="C138" s="14" t="s">
        <v>443</v>
      </c>
      <c r="D138" s="68">
        <v>1.7555555555555555</v>
      </c>
      <c r="E138" s="65">
        <v>21</v>
      </c>
    </row>
    <row r="139" spans="1:5" ht="30.75" thickBot="1">
      <c r="A139" s="66">
        <v>10</v>
      </c>
      <c r="B139" s="14" t="s">
        <v>240</v>
      </c>
      <c r="C139" s="14" t="s">
        <v>444</v>
      </c>
      <c r="D139" s="68">
        <v>1.8541666666666667</v>
      </c>
      <c r="E139" s="65">
        <v>19</v>
      </c>
    </row>
    <row r="140" spans="1:5" ht="30.75" thickBot="1">
      <c r="A140" s="66">
        <v>11</v>
      </c>
      <c r="B140" s="14" t="s">
        <v>95</v>
      </c>
      <c r="C140" s="14" t="s">
        <v>445</v>
      </c>
      <c r="D140" s="68">
        <v>2.1402777777777779</v>
      </c>
      <c r="E140" s="65">
        <v>18</v>
      </c>
    </row>
    <row r="141" spans="1:5" ht="30.75" thickBot="1">
      <c r="A141" s="66">
        <v>12</v>
      </c>
      <c r="B141" s="14" t="s">
        <v>265</v>
      </c>
      <c r="C141" s="14" t="s">
        <v>446</v>
      </c>
      <c r="D141" s="68">
        <v>2.3090277777777777</v>
      </c>
      <c r="E141" s="65">
        <v>16</v>
      </c>
    </row>
    <row r="142" spans="1:5" ht="30.75" thickBot="1">
      <c r="A142" s="66">
        <v>13</v>
      </c>
      <c r="B142" s="14" t="s">
        <v>228</v>
      </c>
      <c r="C142" s="14" t="s">
        <v>447</v>
      </c>
      <c r="D142" s="68">
        <v>2.3395833333333331</v>
      </c>
      <c r="E142" s="65">
        <v>14</v>
      </c>
    </row>
    <row r="143" spans="1:5" ht="30.75" thickBot="1">
      <c r="A143" s="66">
        <v>14</v>
      </c>
      <c r="B143" s="14" t="s">
        <v>252</v>
      </c>
      <c r="C143" s="14" t="s">
        <v>448</v>
      </c>
      <c r="D143" s="68">
        <v>2.5277777777777777</v>
      </c>
      <c r="E143" s="65">
        <v>12</v>
      </c>
    </row>
    <row r="144" spans="1:5" ht="30.75" thickBot="1">
      <c r="A144" s="66">
        <v>15</v>
      </c>
      <c r="B144" s="14" t="s">
        <v>308</v>
      </c>
      <c r="C144" s="14" t="s">
        <v>449</v>
      </c>
      <c r="D144" s="68">
        <v>2.7194444444444446</v>
      </c>
      <c r="E144" s="65">
        <v>10</v>
      </c>
    </row>
    <row r="145" spans="1:5" ht="30.75" thickBot="1">
      <c r="A145" s="66">
        <v>16</v>
      </c>
      <c r="B145" s="14" t="s">
        <v>326</v>
      </c>
      <c r="C145" s="14" t="s">
        <v>450</v>
      </c>
      <c r="D145" s="68">
        <v>2.7951388888888888</v>
      </c>
      <c r="E145" s="65">
        <v>8</v>
      </c>
    </row>
    <row r="146" spans="1:5" ht="30.75" thickBot="1">
      <c r="A146" s="66">
        <v>17</v>
      </c>
      <c r="B146" s="14" t="s">
        <v>342</v>
      </c>
      <c r="C146" s="14" t="s">
        <v>381</v>
      </c>
      <c r="D146" s="68">
        <v>2.9618055555555554</v>
      </c>
      <c r="E146" s="65">
        <v>6</v>
      </c>
    </row>
    <row r="147" spans="1:5" ht="30.75" thickBot="1">
      <c r="A147" s="66">
        <v>18</v>
      </c>
      <c r="B147" s="14" t="s">
        <v>169</v>
      </c>
      <c r="C147" s="14" t="s">
        <v>445</v>
      </c>
      <c r="D147" s="68">
        <v>3.0694444444444446</v>
      </c>
      <c r="E147" s="65">
        <v>4</v>
      </c>
    </row>
    <row r="148" spans="1:5" ht="15.75" thickBot="1">
      <c r="A148" s="66">
        <v>19</v>
      </c>
      <c r="B148" s="14" t="s">
        <v>61</v>
      </c>
      <c r="C148" s="14" t="s">
        <v>383</v>
      </c>
      <c r="D148" s="68">
        <v>3.4263888888888889</v>
      </c>
      <c r="E148" s="65">
        <v>2</v>
      </c>
    </row>
    <row r="149" spans="1:5" ht="15.75" thickBot="1">
      <c r="A149" s="63"/>
      <c r="B149" s="63"/>
      <c r="C149" s="63"/>
      <c r="D149" s="63"/>
      <c r="E149" s="63"/>
    </row>
    <row r="150" spans="1:5" ht="15.75" thickBot="1">
      <c r="A150" s="63"/>
      <c r="B150" s="63"/>
      <c r="C150" s="63"/>
      <c r="D150" s="63"/>
      <c r="E150" s="63"/>
    </row>
    <row r="151" spans="1:5" ht="15.75" thickBot="1">
      <c r="A151" s="63"/>
      <c r="B151" s="63"/>
      <c r="C151" s="63"/>
      <c r="D151" s="63"/>
      <c r="E151" s="63"/>
    </row>
    <row r="152" spans="1:5" ht="15.75" thickBot="1">
      <c r="A152" s="75" t="s">
        <v>451</v>
      </c>
      <c r="B152" s="14" t="s">
        <v>452</v>
      </c>
      <c r="C152" s="14" t="s">
        <v>453</v>
      </c>
      <c r="D152" s="63"/>
      <c r="E152" s="63"/>
    </row>
    <row r="153" spans="1:5" ht="15.75" thickBot="1">
      <c r="A153" s="76">
        <v>40</v>
      </c>
      <c r="B153" s="63"/>
      <c r="C153" s="63"/>
      <c r="D153" s="63"/>
      <c r="E153" s="63"/>
    </row>
    <row r="154" spans="1:5" ht="15.75" thickBot="1">
      <c r="A154" s="66">
        <v>1</v>
      </c>
      <c r="B154" s="14" t="s">
        <v>48</v>
      </c>
      <c r="C154" s="14" t="s">
        <v>454</v>
      </c>
      <c r="D154" s="68">
        <v>1.26875</v>
      </c>
      <c r="E154" s="65">
        <v>42</v>
      </c>
    </row>
    <row r="155" spans="1:5" ht="15.75" thickBot="1">
      <c r="A155" s="66">
        <v>2</v>
      </c>
      <c r="B155" s="14" t="s">
        <v>455</v>
      </c>
      <c r="C155" s="14" t="s">
        <v>456</v>
      </c>
      <c r="D155" s="68">
        <v>1.4375</v>
      </c>
      <c r="E155" s="65">
        <v>39</v>
      </c>
    </row>
    <row r="156" spans="1:5" ht="30.75" thickBot="1">
      <c r="A156" s="66">
        <v>3</v>
      </c>
      <c r="B156" s="14" t="s">
        <v>83</v>
      </c>
      <c r="C156" s="14" t="s">
        <v>457</v>
      </c>
      <c r="D156" s="68">
        <v>1.4958333333333333</v>
      </c>
      <c r="E156" s="65">
        <v>38</v>
      </c>
    </row>
    <row r="157" spans="1:5" ht="30.75" thickBot="1">
      <c r="A157" s="66">
        <v>4</v>
      </c>
      <c r="B157" s="14" t="s">
        <v>45</v>
      </c>
      <c r="C157" s="14" t="s">
        <v>458</v>
      </c>
      <c r="D157" s="68">
        <v>1.5430555555555554</v>
      </c>
      <c r="E157" s="65">
        <v>37</v>
      </c>
    </row>
    <row r="158" spans="1:5" ht="30.75" thickBot="1">
      <c r="A158" s="66">
        <v>5</v>
      </c>
      <c r="B158" s="14" t="s">
        <v>73</v>
      </c>
      <c r="C158" s="14" t="s">
        <v>419</v>
      </c>
      <c r="D158" s="68">
        <v>1.6333333333333335</v>
      </c>
      <c r="E158" s="65">
        <v>36</v>
      </c>
    </row>
    <row r="159" spans="1:5" ht="30.75" thickBot="1">
      <c r="A159" s="66">
        <v>6</v>
      </c>
      <c r="B159" s="14" t="s">
        <v>28</v>
      </c>
      <c r="C159" s="14" t="s">
        <v>418</v>
      </c>
      <c r="D159" s="68">
        <v>1.6569444444444443</v>
      </c>
      <c r="E159" s="65">
        <v>35</v>
      </c>
    </row>
    <row r="160" spans="1:5" ht="30.75" thickBot="1">
      <c r="A160" s="66">
        <v>7</v>
      </c>
      <c r="B160" s="14" t="s">
        <v>150</v>
      </c>
      <c r="C160" s="14" t="s">
        <v>459</v>
      </c>
      <c r="D160" s="68">
        <v>1.6624999999999999</v>
      </c>
      <c r="E160" s="65">
        <v>33</v>
      </c>
    </row>
    <row r="161" spans="1:5" ht="30.75" thickBot="1">
      <c r="A161" s="66">
        <v>8</v>
      </c>
      <c r="B161" s="14" t="s">
        <v>158</v>
      </c>
      <c r="C161" s="14" t="s">
        <v>460</v>
      </c>
      <c r="D161" s="68">
        <v>1.6722222222222223</v>
      </c>
      <c r="E161" s="65">
        <v>32</v>
      </c>
    </row>
    <row r="162" spans="1:5" ht="30.75" thickBot="1">
      <c r="A162" s="66">
        <v>9</v>
      </c>
      <c r="B162" s="14" t="s">
        <v>164</v>
      </c>
      <c r="C162" s="14" t="s">
        <v>461</v>
      </c>
      <c r="D162" s="68">
        <v>1.6729166666666666</v>
      </c>
      <c r="E162" s="65">
        <v>31</v>
      </c>
    </row>
    <row r="163" spans="1:5" ht="30.75" thickBot="1">
      <c r="A163" s="66">
        <v>10</v>
      </c>
      <c r="B163" s="14" t="s">
        <v>88</v>
      </c>
      <c r="C163" s="14" t="s">
        <v>381</v>
      </c>
      <c r="D163" s="68">
        <v>1.7201388888888889</v>
      </c>
      <c r="E163" s="65">
        <v>30</v>
      </c>
    </row>
    <row r="164" spans="1:5" ht="15.75" thickBot="1">
      <c r="A164" s="66">
        <v>11</v>
      </c>
      <c r="B164" s="14" t="s">
        <v>61</v>
      </c>
      <c r="C164" s="14" t="s">
        <v>383</v>
      </c>
      <c r="D164" s="68">
        <v>1.7916666666666667</v>
      </c>
      <c r="E164" s="65">
        <v>29</v>
      </c>
    </row>
    <row r="165" spans="1:5" ht="30.75" thickBot="1">
      <c r="A165" s="66">
        <v>12</v>
      </c>
      <c r="B165" s="14" t="s">
        <v>101</v>
      </c>
      <c r="C165" s="14" t="s">
        <v>462</v>
      </c>
      <c r="D165" s="68">
        <v>1.8305555555555555</v>
      </c>
      <c r="E165" s="65">
        <v>28</v>
      </c>
    </row>
    <row r="166" spans="1:5" ht="30.75" thickBot="1">
      <c r="A166" s="66">
        <v>13</v>
      </c>
      <c r="B166" s="14" t="s">
        <v>195</v>
      </c>
      <c r="C166" s="14" t="s">
        <v>461</v>
      </c>
      <c r="D166" s="68">
        <v>1.846527777777778</v>
      </c>
      <c r="E166" s="65">
        <v>26</v>
      </c>
    </row>
    <row r="167" spans="1:5" ht="30.75" thickBot="1">
      <c r="A167" s="66">
        <v>14</v>
      </c>
      <c r="B167" s="14" t="s">
        <v>89</v>
      </c>
      <c r="C167" s="14" t="s">
        <v>463</v>
      </c>
      <c r="D167" s="68">
        <v>1.85625</v>
      </c>
      <c r="E167" s="65">
        <v>25</v>
      </c>
    </row>
    <row r="168" spans="1:5" ht="15.75" thickBot="1">
      <c r="A168" s="66">
        <v>15</v>
      </c>
      <c r="B168" s="14" t="s">
        <v>210</v>
      </c>
      <c r="C168" s="14" t="s">
        <v>383</v>
      </c>
      <c r="D168" s="68">
        <v>1.8666666666666665</v>
      </c>
      <c r="E168" s="65">
        <v>24</v>
      </c>
    </row>
    <row r="169" spans="1:5" ht="30.75" thickBot="1">
      <c r="A169" s="66">
        <v>16</v>
      </c>
      <c r="B169" s="14" t="s">
        <v>215</v>
      </c>
      <c r="C169" s="14" t="s">
        <v>464</v>
      </c>
      <c r="D169" s="68">
        <v>1.9222222222222223</v>
      </c>
      <c r="E169" s="65">
        <v>23</v>
      </c>
    </row>
    <row r="170" spans="1:5" ht="30.75" thickBot="1">
      <c r="A170" s="66">
        <v>17</v>
      </c>
      <c r="B170" s="14" t="s">
        <v>187</v>
      </c>
      <c r="C170" s="14" t="s">
        <v>465</v>
      </c>
      <c r="D170" s="68">
        <v>1.9458333333333335</v>
      </c>
      <c r="E170" s="65">
        <v>22</v>
      </c>
    </row>
    <row r="171" spans="1:5" ht="30.75" thickBot="1">
      <c r="A171" s="66">
        <v>18</v>
      </c>
      <c r="B171" s="14" t="s">
        <v>127</v>
      </c>
      <c r="C171" s="14" t="s">
        <v>466</v>
      </c>
      <c r="D171" s="68">
        <v>1.9555555555555555</v>
      </c>
      <c r="E171" s="65">
        <v>21</v>
      </c>
    </row>
    <row r="172" spans="1:5" ht="30.75" thickBot="1">
      <c r="A172" s="66">
        <v>19</v>
      </c>
      <c r="B172" s="14" t="s">
        <v>76</v>
      </c>
      <c r="C172" s="14" t="s">
        <v>467</v>
      </c>
      <c r="D172" s="68">
        <v>1.9611111111111112</v>
      </c>
      <c r="E172" s="65">
        <v>19</v>
      </c>
    </row>
    <row r="173" spans="1:5" ht="30.75" thickBot="1">
      <c r="A173" s="66">
        <v>20</v>
      </c>
      <c r="B173" s="14" t="s">
        <v>249</v>
      </c>
      <c r="C173" s="14" t="s">
        <v>381</v>
      </c>
      <c r="D173" s="68">
        <v>1.9708333333333332</v>
      </c>
      <c r="E173" s="65">
        <v>18</v>
      </c>
    </row>
    <row r="174" spans="1:5" ht="30.75" thickBot="1">
      <c r="A174" s="66">
        <v>21</v>
      </c>
      <c r="B174" s="14" t="s">
        <v>254</v>
      </c>
      <c r="C174" s="14" t="s">
        <v>468</v>
      </c>
      <c r="D174" s="68">
        <v>1.9868055555555555</v>
      </c>
      <c r="E174" s="65">
        <v>17</v>
      </c>
    </row>
    <row r="175" spans="1:5" ht="15.75" thickBot="1">
      <c r="A175" s="66">
        <v>22</v>
      </c>
      <c r="B175" s="14" t="s">
        <v>25</v>
      </c>
      <c r="C175" s="14" t="s">
        <v>469</v>
      </c>
      <c r="D175" s="68">
        <v>1.9895833333333333</v>
      </c>
      <c r="E175" s="65">
        <v>16</v>
      </c>
    </row>
    <row r="176" spans="1:5" ht="30.75" thickBot="1">
      <c r="A176" s="66">
        <v>23</v>
      </c>
      <c r="B176" s="14" t="s">
        <v>267</v>
      </c>
      <c r="C176" s="14" t="s">
        <v>470</v>
      </c>
      <c r="D176" s="68">
        <v>2.0618055555555554</v>
      </c>
      <c r="E176" s="65">
        <v>15</v>
      </c>
    </row>
    <row r="177" spans="1:5" ht="30.75" thickBot="1">
      <c r="A177" s="66">
        <v>24</v>
      </c>
      <c r="B177" s="14" t="s">
        <v>284</v>
      </c>
      <c r="C177" s="14" t="s">
        <v>471</v>
      </c>
      <c r="D177" s="68">
        <v>2.0944444444444446</v>
      </c>
      <c r="E177" s="65">
        <v>13</v>
      </c>
    </row>
    <row r="178" spans="1:5" ht="30.75" thickBot="1">
      <c r="A178" s="66">
        <v>25</v>
      </c>
      <c r="B178" s="14" t="s">
        <v>292</v>
      </c>
      <c r="C178" s="14" t="s">
        <v>472</v>
      </c>
      <c r="D178" s="68">
        <v>2.120138888888889</v>
      </c>
      <c r="E178" s="65">
        <v>12</v>
      </c>
    </row>
    <row r="179" spans="1:5" ht="30.75" thickBot="1">
      <c r="A179" s="66">
        <v>26</v>
      </c>
      <c r="B179" s="14" t="s">
        <v>299</v>
      </c>
      <c r="C179" s="14" t="s">
        <v>473</v>
      </c>
      <c r="D179" s="68">
        <v>2.2354166666666666</v>
      </c>
      <c r="E179" s="65">
        <v>11</v>
      </c>
    </row>
    <row r="180" spans="1:5" ht="30.75" thickBot="1">
      <c r="A180" s="66">
        <v>27</v>
      </c>
      <c r="B180" s="14" t="s">
        <v>87</v>
      </c>
      <c r="C180" s="14" t="s">
        <v>474</v>
      </c>
      <c r="D180" s="68">
        <v>2.4972222222222222</v>
      </c>
      <c r="E180" s="65">
        <v>10</v>
      </c>
    </row>
    <row r="181" spans="1:5" ht="15.75" thickBot="1">
      <c r="A181" s="66">
        <v>28</v>
      </c>
      <c r="B181" s="14" t="s">
        <v>316</v>
      </c>
      <c r="C181" s="14" t="s">
        <v>475</v>
      </c>
      <c r="D181" s="68">
        <v>2.5118055555555556</v>
      </c>
      <c r="E181" s="65">
        <v>9</v>
      </c>
    </row>
    <row r="182" spans="1:5" ht="30.75" thickBot="1">
      <c r="A182" s="66">
        <v>29</v>
      </c>
      <c r="B182" s="14" t="s">
        <v>242</v>
      </c>
      <c r="C182" s="14" t="s">
        <v>476</v>
      </c>
      <c r="D182" s="68">
        <v>2.6493055555555558</v>
      </c>
      <c r="E182" s="65">
        <v>8</v>
      </c>
    </row>
    <row r="183" spans="1:5" ht="15.75" thickBot="1">
      <c r="A183" s="66">
        <v>30</v>
      </c>
      <c r="B183" s="14" t="s">
        <v>477</v>
      </c>
      <c r="C183" s="14" t="s">
        <v>478</v>
      </c>
      <c r="D183" s="68">
        <v>2.8000000000000003</v>
      </c>
      <c r="E183" s="65">
        <v>6</v>
      </c>
    </row>
    <row r="184" spans="1:5" ht="30.75" thickBot="1">
      <c r="A184" s="66">
        <v>31</v>
      </c>
      <c r="B184" s="14" t="s">
        <v>148</v>
      </c>
      <c r="C184" s="14" t="s">
        <v>479</v>
      </c>
      <c r="D184" s="68">
        <v>2.8083333333333336</v>
      </c>
      <c r="E184" s="65">
        <v>5</v>
      </c>
    </row>
    <row r="185" spans="1:5" ht="30.75" thickBot="1">
      <c r="A185" s="66">
        <v>32</v>
      </c>
      <c r="B185" s="14" t="s">
        <v>356</v>
      </c>
      <c r="C185" s="14" t="s">
        <v>480</v>
      </c>
      <c r="D185" s="68">
        <v>2.8298611111111112</v>
      </c>
      <c r="E185" s="65">
        <v>4</v>
      </c>
    </row>
    <row r="186" spans="1:5" ht="30.75" thickBot="1">
      <c r="A186" s="66">
        <v>33</v>
      </c>
      <c r="B186" s="14" t="s">
        <v>217</v>
      </c>
      <c r="C186" s="14" t="s">
        <v>481</v>
      </c>
      <c r="D186" s="68">
        <v>2.8659722222222221</v>
      </c>
      <c r="E186" s="65">
        <v>3</v>
      </c>
    </row>
    <row r="187" spans="1:5" ht="30.75" thickBot="1">
      <c r="A187" s="66">
        <v>34</v>
      </c>
      <c r="B187" s="14" t="s">
        <v>367</v>
      </c>
      <c r="C187" s="14" t="s">
        <v>381</v>
      </c>
      <c r="D187" s="68">
        <v>3.3722222222222222</v>
      </c>
      <c r="E187" s="65">
        <v>2</v>
      </c>
    </row>
    <row r="188" spans="1:5" ht="15.75" thickBot="1">
      <c r="A188" s="63"/>
      <c r="B188" s="63"/>
      <c r="C188" s="63"/>
      <c r="D188" s="63"/>
      <c r="E188" s="63"/>
    </row>
    <row r="189" spans="1:5" ht="15.75" thickBot="1">
      <c r="A189" s="63"/>
      <c r="B189" s="63"/>
      <c r="C189" s="63"/>
      <c r="D189" s="63"/>
      <c r="E189" s="63"/>
    </row>
    <row r="190" spans="1:5" ht="15.75" thickBot="1">
      <c r="A190" s="63"/>
      <c r="B190" s="63"/>
      <c r="C190" s="63"/>
      <c r="D190" s="63"/>
      <c r="E190" s="63"/>
    </row>
    <row r="191" spans="1:5" ht="15.75" thickBot="1">
      <c r="A191" s="77" t="s">
        <v>482</v>
      </c>
      <c r="B191" s="14" t="s">
        <v>483</v>
      </c>
      <c r="C191" s="14" t="s">
        <v>484</v>
      </c>
      <c r="D191" s="63"/>
      <c r="E191" s="63"/>
    </row>
    <row r="192" spans="1:5" ht="15.75" thickBot="1">
      <c r="A192" s="78">
        <v>44</v>
      </c>
      <c r="B192" s="63"/>
      <c r="C192" s="63"/>
      <c r="D192" s="63"/>
      <c r="E192" s="63"/>
    </row>
    <row r="193" spans="1:5" ht="30.75" thickBot="1">
      <c r="A193" s="66">
        <v>1</v>
      </c>
      <c r="B193" s="14" t="s">
        <v>104</v>
      </c>
      <c r="C193" s="14" t="s">
        <v>485</v>
      </c>
      <c r="D193" s="68">
        <v>2.2916666666666665</v>
      </c>
      <c r="E193" s="65">
        <v>46</v>
      </c>
    </row>
    <row r="194" spans="1:5" ht="30.75" thickBot="1">
      <c r="A194" s="66">
        <v>2</v>
      </c>
      <c r="B194" s="14" t="s">
        <v>60</v>
      </c>
      <c r="C194" s="14" t="s">
        <v>385</v>
      </c>
      <c r="D194" s="68">
        <v>2.4430555555555555</v>
      </c>
      <c r="E194" s="65">
        <v>43</v>
      </c>
    </row>
    <row r="195" spans="1:5" ht="15.75" thickBot="1">
      <c r="A195" s="66">
        <v>3</v>
      </c>
      <c r="B195" s="14" t="s">
        <v>117</v>
      </c>
      <c r="C195" s="14" t="s">
        <v>486</v>
      </c>
      <c r="D195" s="68">
        <v>2.4993055555555554</v>
      </c>
      <c r="E195" s="65">
        <v>41</v>
      </c>
    </row>
    <row r="196" spans="1:5" ht="30.75" thickBot="1">
      <c r="A196" s="66">
        <v>4</v>
      </c>
      <c r="B196" s="14" t="s">
        <v>122</v>
      </c>
      <c r="C196" s="14" t="s">
        <v>487</v>
      </c>
      <c r="D196" s="68">
        <v>2.5256944444444445</v>
      </c>
      <c r="E196" s="65">
        <v>40</v>
      </c>
    </row>
    <row r="197" spans="1:5" ht="30.75" thickBot="1">
      <c r="A197" s="66">
        <v>5</v>
      </c>
      <c r="B197" s="14" t="s">
        <v>131</v>
      </c>
      <c r="C197" s="14" t="s">
        <v>488</v>
      </c>
      <c r="D197" s="68">
        <v>2.536111111111111</v>
      </c>
      <c r="E197" s="65">
        <v>38</v>
      </c>
    </row>
    <row r="198" spans="1:5" ht="30.75" thickBot="1">
      <c r="A198" s="66">
        <v>6</v>
      </c>
      <c r="B198" s="14" t="s">
        <v>133</v>
      </c>
      <c r="C198" s="14" t="s">
        <v>489</v>
      </c>
      <c r="D198" s="68">
        <v>2.5916666666666668</v>
      </c>
      <c r="E198" s="65">
        <v>37</v>
      </c>
    </row>
    <row r="199" spans="1:5" ht="30.75" thickBot="1">
      <c r="A199" s="66">
        <v>7</v>
      </c>
      <c r="B199" s="14" t="s">
        <v>135</v>
      </c>
      <c r="C199" s="14" t="s">
        <v>490</v>
      </c>
      <c r="D199" s="68">
        <v>2.5958333333333332</v>
      </c>
      <c r="E199" s="65">
        <v>35</v>
      </c>
    </row>
    <row r="200" spans="1:5" ht="30.75" thickBot="1">
      <c r="A200" s="66">
        <v>8</v>
      </c>
      <c r="B200" s="14" t="s">
        <v>138</v>
      </c>
      <c r="C200" s="14" t="s">
        <v>491</v>
      </c>
      <c r="D200" s="68">
        <v>2.7048611111111112</v>
      </c>
      <c r="E200" s="65">
        <v>34</v>
      </c>
    </row>
    <row r="201" spans="1:5" ht="30.75" thickBot="1">
      <c r="A201" s="66">
        <v>9</v>
      </c>
      <c r="B201" s="14" t="s">
        <v>80</v>
      </c>
      <c r="C201" s="14" t="s">
        <v>492</v>
      </c>
      <c r="D201" s="68">
        <v>2.7368055555555557</v>
      </c>
      <c r="E201" s="65">
        <v>32</v>
      </c>
    </row>
    <row r="202" spans="1:5" ht="30.75" thickBot="1">
      <c r="A202" s="66">
        <v>10</v>
      </c>
      <c r="B202" s="14" t="s">
        <v>162</v>
      </c>
      <c r="C202" s="14" t="s">
        <v>493</v>
      </c>
      <c r="D202" s="68">
        <v>2.745138888888889</v>
      </c>
      <c r="E202" s="65">
        <v>31</v>
      </c>
    </row>
    <row r="203" spans="1:5" ht="30.75" thickBot="1">
      <c r="A203" s="66">
        <v>11</v>
      </c>
      <c r="B203" s="14" t="s">
        <v>172</v>
      </c>
      <c r="C203" s="14" t="s">
        <v>494</v>
      </c>
      <c r="D203" s="68">
        <v>2.7486111111111113</v>
      </c>
      <c r="E203" s="65">
        <v>29</v>
      </c>
    </row>
    <row r="204" spans="1:5" ht="15.75" thickBot="1">
      <c r="A204" s="66">
        <v>12</v>
      </c>
      <c r="B204" s="14" t="s">
        <v>185</v>
      </c>
      <c r="C204" s="14" t="s">
        <v>495</v>
      </c>
      <c r="D204" s="68">
        <v>2.8923611111111112</v>
      </c>
      <c r="E204" s="65">
        <v>28</v>
      </c>
    </row>
    <row r="205" spans="1:5" ht="30.75" thickBot="1">
      <c r="A205" s="66">
        <v>13</v>
      </c>
      <c r="B205" s="14" t="s">
        <v>92</v>
      </c>
      <c r="C205" s="14" t="s">
        <v>421</v>
      </c>
      <c r="D205" s="68">
        <v>2.9236111111111112</v>
      </c>
      <c r="E205" s="65">
        <v>26</v>
      </c>
    </row>
    <row r="206" spans="1:5" ht="15.75" thickBot="1">
      <c r="A206" s="66">
        <v>14</v>
      </c>
      <c r="B206" s="14" t="s">
        <v>34</v>
      </c>
      <c r="C206" s="14" t="s">
        <v>436</v>
      </c>
      <c r="D206" s="68">
        <v>2.9250000000000003</v>
      </c>
      <c r="E206" s="65">
        <v>25</v>
      </c>
    </row>
    <row r="207" spans="1:5" ht="30.75" thickBot="1">
      <c r="A207" s="66">
        <v>15</v>
      </c>
      <c r="B207" s="14" t="s">
        <v>48</v>
      </c>
      <c r="C207" s="14" t="s">
        <v>496</v>
      </c>
      <c r="D207" s="68">
        <v>2.9305555555555554</v>
      </c>
      <c r="E207" s="65">
        <v>23</v>
      </c>
    </row>
    <row r="208" spans="1:5" ht="30.75" thickBot="1">
      <c r="A208" s="66">
        <v>16</v>
      </c>
      <c r="B208" s="14" t="s">
        <v>119</v>
      </c>
      <c r="C208" s="14" t="s">
        <v>497</v>
      </c>
      <c r="D208" s="68">
        <v>3.0041666666666664</v>
      </c>
      <c r="E208" s="65">
        <v>22</v>
      </c>
    </row>
    <row r="209" spans="1:5" ht="30.75" thickBot="1">
      <c r="A209" s="66">
        <v>16</v>
      </c>
      <c r="B209" s="14" t="s">
        <v>119</v>
      </c>
      <c r="C209" s="14" t="s">
        <v>498</v>
      </c>
      <c r="D209" s="68">
        <v>3.0041666666666664</v>
      </c>
      <c r="E209" s="65">
        <v>20</v>
      </c>
    </row>
    <row r="210" spans="1:5" ht="30.75" thickBot="1">
      <c r="A210" s="66">
        <v>18</v>
      </c>
      <c r="B210" s="14" t="s">
        <v>222</v>
      </c>
      <c r="C210" s="14" t="s">
        <v>499</v>
      </c>
      <c r="D210" s="68">
        <v>3.025694444444444</v>
      </c>
      <c r="E210" s="65">
        <v>19</v>
      </c>
    </row>
    <row r="211" spans="1:5" ht="30.75" thickBot="1">
      <c r="A211" s="66">
        <v>19</v>
      </c>
      <c r="B211" s="14" t="s">
        <v>194</v>
      </c>
      <c r="C211" s="14" t="s">
        <v>500</v>
      </c>
      <c r="D211" s="68">
        <v>3.0604166666666668</v>
      </c>
      <c r="E211" s="65">
        <v>17</v>
      </c>
    </row>
    <row r="212" spans="1:5" ht="30.75" thickBot="1">
      <c r="A212" s="66">
        <v>20</v>
      </c>
      <c r="B212" s="14" t="s">
        <v>196</v>
      </c>
      <c r="C212" s="14" t="s">
        <v>501</v>
      </c>
      <c r="D212" s="68">
        <v>3.125</v>
      </c>
      <c r="E212" s="65">
        <v>16</v>
      </c>
    </row>
    <row r="213" spans="1:5" ht="30.75" thickBot="1">
      <c r="A213" s="66">
        <v>21</v>
      </c>
      <c r="B213" s="14" t="s">
        <v>278</v>
      </c>
      <c r="C213" s="14" t="s">
        <v>502</v>
      </c>
      <c r="D213" s="68">
        <v>3.2222222222222219</v>
      </c>
      <c r="E213" s="65">
        <v>14</v>
      </c>
    </row>
    <row r="214" spans="1:5" ht="30.75" thickBot="1">
      <c r="A214" s="66">
        <v>22</v>
      </c>
      <c r="B214" s="14" t="s">
        <v>25</v>
      </c>
      <c r="C214" s="14" t="s">
        <v>385</v>
      </c>
      <c r="D214" s="68">
        <v>3.3465277777777778</v>
      </c>
      <c r="E214" s="65">
        <v>13</v>
      </c>
    </row>
    <row r="215" spans="1:5" ht="30.75" thickBot="1">
      <c r="A215" s="66">
        <v>23</v>
      </c>
      <c r="B215" s="14" t="s">
        <v>251</v>
      </c>
      <c r="C215" s="14" t="s">
        <v>503</v>
      </c>
      <c r="D215" s="68">
        <v>3.5243055555555554</v>
      </c>
      <c r="E215" s="65">
        <v>11</v>
      </c>
    </row>
    <row r="216" spans="1:5" ht="30.75" thickBot="1">
      <c r="A216" s="66">
        <v>24</v>
      </c>
      <c r="B216" s="14" t="s">
        <v>307</v>
      </c>
      <c r="C216" s="14" t="s">
        <v>504</v>
      </c>
      <c r="D216" s="68">
        <v>3.9152777777777779</v>
      </c>
      <c r="E216" s="65">
        <v>10</v>
      </c>
    </row>
    <row r="217" spans="1:5" ht="30.75" thickBot="1">
      <c r="A217" s="66">
        <v>25</v>
      </c>
      <c r="B217" s="14" t="s">
        <v>324</v>
      </c>
      <c r="C217" s="14" t="s">
        <v>505</v>
      </c>
      <c r="D217" s="68">
        <v>3.9472222222222224</v>
      </c>
      <c r="E217" s="65">
        <v>8</v>
      </c>
    </row>
    <row r="218" spans="1:5" ht="30.75" thickBot="1">
      <c r="A218" s="66">
        <v>26</v>
      </c>
      <c r="B218" s="14" t="s">
        <v>333</v>
      </c>
      <c r="C218" s="14" t="s">
        <v>505</v>
      </c>
      <c r="D218" s="68">
        <v>3.9479166666666665</v>
      </c>
      <c r="E218" s="65">
        <v>7</v>
      </c>
    </row>
    <row r="219" spans="1:5" ht="30.75" thickBot="1">
      <c r="A219" s="66">
        <v>27</v>
      </c>
      <c r="B219" s="14" t="s">
        <v>349</v>
      </c>
      <c r="C219" s="14" t="s">
        <v>381</v>
      </c>
      <c r="D219" s="68">
        <v>4.1805555555555554</v>
      </c>
      <c r="E219" s="65">
        <v>5</v>
      </c>
    </row>
    <row r="220" spans="1:5" ht="30.75" thickBot="1">
      <c r="A220" s="66">
        <v>28</v>
      </c>
      <c r="B220" s="14" t="s">
        <v>357</v>
      </c>
      <c r="C220" s="14" t="s">
        <v>506</v>
      </c>
      <c r="D220" s="68">
        <v>4.2180555555555559</v>
      </c>
      <c r="E220" s="65">
        <v>4</v>
      </c>
    </row>
    <row r="221" spans="1:5" ht="30.75" thickBot="1">
      <c r="A221" s="66">
        <v>29</v>
      </c>
      <c r="B221" s="14" t="s">
        <v>325</v>
      </c>
      <c r="C221" s="14" t="s">
        <v>381</v>
      </c>
      <c r="D221" s="68">
        <v>4.5541666666666663</v>
      </c>
      <c r="E221" s="65">
        <v>2</v>
      </c>
    </row>
    <row r="222" spans="1:5" ht="15.75" thickBot="1">
      <c r="A222" s="63"/>
      <c r="B222" s="63"/>
      <c r="C222" s="63"/>
      <c r="D222" s="63"/>
      <c r="E222" s="63"/>
    </row>
    <row r="223" spans="1:5" ht="30.75" thickBot="1">
      <c r="A223" s="63"/>
      <c r="B223" s="14" t="s">
        <v>507</v>
      </c>
      <c r="C223" s="14" t="s">
        <v>508</v>
      </c>
      <c r="D223" s="14" t="s">
        <v>400</v>
      </c>
      <c r="E223" s="63"/>
    </row>
    <row r="224" spans="1:5" ht="30.75" thickBot="1">
      <c r="A224" s="63"/>
      <c r="B224" s="14" t="s">
        <v>509</v>
      </c>
      <c r="C224" s="14" t="s">
        <v>510</v>
      </c>
      <c r="D224" s="14" t="s">
        <v>404</v>
      </c>
      <c r="E224" s="63"/>
    </row>
    <row r="225" spans="1:5" ht="30.75" thickBot="1">
      <c r="A225" s="63"/>
      <c r="B225" s="14" t="s">
        <v>167</v>
      </c>
      <c r="C225" s="14" t="s">
        <v>511</v>
      </c>
      <c r="D225" s="14" t="s">
        <v>404</v>
      </c>
      <c r="E225" s="63"/>
    </row>
    <row r="226" spans="1:5" ht="15.75" thickBot="1">
      <c r="A226" s="63"/>
      <c r="B226" s="63"/>
      <c r="C226" s="63"/>
      <c r="D226" s="63"/>
      <c r="E226" s="63"/>
    </row>
    <row r="227" spans="1:5" ht="15.75" thickBot="1">
      <c r="A227" s="63"/>
      <c r="B227" s="63"/>
      <c r="C227" s="63"/>
      <c r="D227" s="63"/>
      <c r="E227" s="63"/>
    </row>
    <row r="228" spans="1:5" ht="15.75" thickBot="1">
      <c r="A228" s="63"/>
      <c r="B228" s="63"/>
      <c r="C228" s="63"/>
      <c r="D228" s="63"/>
      <c r="E228" s="63"/>
    </row>
    <row r="229" spans="1:5" ht="15.75" thickBot="1">
      <c r="A229" s="79" t="s">
        <v>512</v>
      </c>
      <c r="B229" s="14" t="s">
        <v>513</v>
      </c>
      <c r="C229" s="14" t="s">
        <v>514</v>
      </c>
      <c r="D229" s="63"/>
      <c r="E229" s="63"/>
    </row>
    <row r="230" spans="1:5" ht="15.75" thickBot="1">
      <c r="A230" s="80">
        <v>48</v>
      </c>
      <c r="B230" s="63"/>
      <c r="C230" s="63"/>
      <c r="D230" s="63"/>
      <c r="E230" s="63"/>
    </row>
    <row r="231" spans="1:5" ht="30.75" thickBot="1">
      <c r="A231" s="66">
        <v>1</v>
      </c>
      <c r="B231" s="14" t="s">
        <v>515</v>
      </c>
      <c r="C231" s="14" t="s">
        <v>516</v>
      </c>
      <c r="D231" s="68">
        <v>2.6256944444444446</v>
      </c>
      <c r="E231" s="65">
        <v>50</v>
      </c>
    </row>
    <row r="232" spans="1:5" ht="30.75" thickBot="1">
      <c r="A232" s="66">
        <v>2</v>
      </c>
      <c r="B232" s="14" t="s">
        <v>517</v>
      </c>
      <c r="C232" s="14" t="s">
        <v>518</v>
      </c>
      <c r="D232" s="68">
        <v>2.8520833333333333</v>
      </c>
      <c r="E232" s="65">
        <v>45</v>
      </c>
    </row>
    <row r="233" spans="1:5" ht="30.75" thickBot="1">
      <c r="A233" s="66">
        <v>3</v>
      </c>
      <c r="B233" s="14" t="s">
        <v>134</v>
      </c>
      <c r="C233" s="14" t="s">
        <v>519</v>
      </c>
      <c r="D233" s="68">
        <v>3.0381944444444446</v>
      </c>
      <c r="E233" s="65">
        <v>41</v>
      </c>
    </row>
    <row r="234" spans="1:5" ht="30.75" thickBot="1">
      <c r="A234" s="66">
        <v>4</v>
      </c>
      <c r="B234" s="14" t="s">
        <v>520</v>
      </c>
      <c r="C234" s="14" t="s">
        <v>521</v>
      </c>
      <c r="D234" s="68">
        <v>3.130555555555556</v>
      </c>
      <c r="E234" s="65">
        <v>37</v>
      </c>
    </row>
    <row r="235" spans="1:5" ht="30.75" thickBot="1">
      <c r="A235" s="66">
        <v>5</v>
      </c>
      <c r="B235" s="14" t="s">
        <v>55</v>
      </c>
      <c r="C235" s="14" t="s">
        <v>522</v>
      </c>
      <c r="D235" s="68">
        <v>3.2388888888888889</v>
      </c>
      <c r="E235" s="65">
        <v>34</v>
      </c>
    </row>
    <row r="236" spans="1:5" ht="30.75" thickBot="1">
      <c r="A236" s="66">
        <v>6</v>
      </c>
      <c r="B236" s="14" t="s">
        <v>273</v>
      </c>
      <c r="C236" s="14" t="s">
        <v>523</v>
      </c>
      <c r="D236" s="68">
        <v>3.275694444444444</v>
      </c>
      <c r="E236" s="65">
        <v>30</v>
      </c>
    </row>
    <row r="237" spans="1:5" ht="30.75" thickBot="1">
      <c r="A237" s="66">
        <v>7</v>
      </c>
      <c r="B237" s="14" t="s">
        <v>524</v>
      </c>
      <c r="C237" s="14" t="s">
        <v>525</v>
      </c>
      <c r="D237" s="68">
        <v>3.379861111111111</v>
      </c>
      <c r="E237" s="65">
        <v>26</v>
      </c>
    </row>
    <row r="238" spans="1:5" ht="30.75" thickBot="1">
      <c r="A238" s="66">
        <v>8</v>
      </c>
      <c r="B238" s="14" t="s">
        <v>526</v>
      </c>
      <c r="C238" s="14" t="s">
        <v>521</v>
      </c>
      <c r="D238" s="68">
        <v>3.4555555555555557</v>
      </c>
      <c r="E238" s="65">
        <v>23</v>
      </c>
    </row>
    <row r="239" spans="1:5" ht="30.75" thickBot="1">
      <c r="A239" s="66">
        <v>9</v>
      </c>
      <c r="B239" s="14" t="s">
        <v>174</v>
      </c>
      <c r="C239" s="14" t="s">
        <v>527</v>
      </c>
      <c r="D239" s="68">
        <v>3.4895833333333335</v>
      </c>
      <c r="E239" s="65">
        <v>19</v>
      </c>
    </row>
    <row r="240" spans="1:5" ht="15.75" thickBot="1">
      <c r="A240" s="66">
        <v>10</v>
      </c>
      <c r="B240" s="14" t="s">
        <v>528</v>
      </c>
      <c r="C240" s="14" t="s">
        <v>529</v>
      </c>
      <c r="D240" s="68">
        <v>3.755555555555556</v>
      </c>
      <c r="E240" s="65">
        <v>15</v>
      </c>
    </row>
    <row r="241" spans="1:5" ht="30.75" thickBot="1">
      <c r="A241" s="66">
        <v>11</v>
      </c>
      <c r="B241" s="14" t="s">
        <v>62</v>
      </c>
      <c r="C241" s="14" t="s">
        <v>381</v>
      </c>
      <c r="D241" s="68">
        <v>3.9270833333333335</v>
      </c>
      <c r="E241" s="65">
        <v>12</v>
      </c>
    </row>
    <row r="242" spans="1:5" ht="30.75" thickBot="1">
      <c r="A242" s="66">
        <v>12</v>
      </c>
      <c r="B242" s="14" t="s">
        <v>108</v>
      </c>
      <c r="C242" s="14" t="s">
        <v>498</v>
      </c>
      <c r="D242" s="68">
        <v>4.3444444444444441</v>
      </c>
      <c r="E242" s="65">
        <v>8</v>
      </c>
    </row>
    <row r="243" spans="1:5" ht="30.75" thickBot="1">
      <c r="A243" s="66">
        <v>13</v>
      </c>
      <c r="B243" s="14" t="s">
        <v>257</v>
      </c>
      <c r="C243" s="14" t="s">
        <v>530</v>
      </c>
      <c r="D243" s="68">
        <v>5.4506944444444443</v>
      </c>
      <c r="E243" s="65">
        <v>4</v>
      </c>
    </row>
    <row r="244" spans="1:5" ht="15.75" thickBot="1">
      <c r="A244" s="63"/>
      <c r="B244" s="63"/>
      <c r="C244" s="63"/>
      <c r="D244" s="63"/>
      <c r="E244" s="63"/>
    </row>
    <row r="245" spans="1:5" ht="30.75" thickBot="1">
      <c r="A245" s="63"/>
      <c r="B245" s="14" t="s">
        <v>531</v>
      </c>
      <c r="C245" s="14" t="s">
        <v>532</v>
      </c>
      <c r="D245" s="14" t="s">
        <v>404</v>
      </c>
      <c r="E245" s="6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5"/>
  <sheetViews>
    <sheetView workbookViewId="0">
      <selection sqref="A1:H1"/>
    </sheetView>
  </sheetViews>
  <sheetFormatPr defaultRowHeight="15"/>
  <cols>
    <col min="1" max="1" width="8" bestFit="1" customWidth="1"/>
    <col min="2" max="2" width="25.5703125" bestFit="1" customWidth="1"/>
    <col min="3" max="3" width="5.7109375" bestFit="1" customWidth="1"/>
    <col min="4" max="4" width="34.28515625" bestFit="1" customWidth="1"/>
    <col min="5" max="5" width="10.5703125" bestFit="1" customWidth="1"/>
    <col min="6" max="6" width="8.140625" bestFit="1" customWidth="1"/>
    <col min="7" max="7" width="5.140625" bestFit="1" customWidth="1"/>
    <col min="8" max="8" width="15.42578125" style="83" bestFit="1" customWidth="1"/>
  </cols>
  <sheetData>
    <row r="1" spans="1:8">
      <c r="A1" s="126" t="s">
        <v>534</v>
      </c>
      <c r="B1" s="126"/>
      <c r="C1" s="126"/>
      <c r="D1" s="126"/>
      <c r="E1" s="126"/>
      <c r="F1" s="126"/>
      <c r="G1" s="126"/>
      <c r="H1" s="126"/>
    </row>
    <row r="2" spans="1:8">
      <c r="B2" s="82">
        <v>43211</v>
      </c>
    </row>
    <row r="3" spans="1:8">
      <c r="C3" s="42"/>
    </row>
    <row r="5" spans="1:8">
      <c r="A5" s="84" t="s">
        <v>376</v>
      </c>
      <c r="B5" s="42" t="s">
        <v>535</v>
      </c>
      <c r="C5" s="42" t="s">
        <v>536</v>
      </c>
      <c r="D5" s="85"/>
      <c r="E5" s="85"/>
      <c r="F5" s="85"/>
    </row>
    <row r="6" spans="1:8">
      <c r="A6" s="84">
        <v>28</v>
      </c>
      <c r="B6" s="85" t="s">
        <v>17</v>
      </c>
      <c r="C6" s="85" t="s">
        <v>537</v>
      </c>
      <c r="D6" s="85" t="s">
        <v>18</v>
      </c>
      <c r="E6" s="85" t="s">
        <v>538</v>
      </c>
      <c r="F6" s="85" t="s">
        <v>374</v>
      </c>
      <c r="G6" s="86" t="s">
        <v>539</v>
      </c>
      <c r="H6" s="87" t="s">
        <v>540</v>
      </c>
    </row>
    <row r="7" spans="1:8">
      <c r="B7" s="42" t="s">
        <v>79</v>
      </c>
      <c r="C7" s="42">
        <v>1</v>
      </c>
      <c r="D7" s="42" t="s">
        <v>381</v>
      </c>
      <c r="E7" s="42" t="s">
        <v>541</v>
      </c>
      <c r="F7" s="88">
        <v>0.34513888888888888</v>
      </c>
      <c r="G7" s="86">
        <f t="shared" ref="G7:G66" si="0">G8+1</f>
        <v>60</v>
      </c>
      <c r="H7" s="87">
        <f>INT(G7*(A$6/G$9))+1+1</f>
        <v>30</v>
      </c>
    </row>
    <row r="8" spans="1:8">
      <c r="B8" s="42" t="s">
        <v>94</v>
      </c>
      <c r="C8" s="42">
        <v>8</v>
      </c>
      <c r="D8" s="42" t="s">
        <v>542</v>
      </c>
      <c r="E8" s="42" t="s">
        <v>543</v>
      </c>
      <c r="F8" s="88">
        <v>0.43333333333333335</v>
      </c>
      <c r="G8" s="86">
        <f t="shared" si="0"/>
        <v>59</v>
      </c>
      <c r="H8" s="87">
        <f t="shared" ref="H8:H66" si="1">INT(G8*(A$6/G$9))+1</f>
        <v>29</v>
      </c>
    </row>
    <row r="9" spans="1:8">
      <c r="A9" s="42"/>
      <c r="B9" s="42" t="s">
        <v>37</v>
      </c>
      <c r="C9" s="42">
        <v>6</v>
      </c>
      <c r="D9" s="42" t="s">
        <v>542</v>
      </c>
      <c r="E9" s="42" t="s">
        <v>543</v>
      </c>
      <c r="F9" s="88">
        <v>0.4458333333333333</v>
      </c>
      <c r="G9" s="86">
        <f t="shared" si="0"/>
        <v>58</v>
      </c>
      <c r="H9" s="87">
        <f t="shared" si="1"/>
        <v>29</v>
      </c>
    </row>
    <row r="10" spans="1:8">
      <c r="A10" s="42"/>
      <c r="B10" s="42" t="s">
        <v>39</v>
      </c>
      <c r="C10" s="42">
        <v>3</v>
      </c>
      <c r="D10" s="42" t="s">
        <v>542</v>
      </c>
      <c r="E10" s="42" t="s">
        <v>543</v>
      </c>
      <c r="F10" s="88">
        <v>0.48472222222222222</v>
      </c>
      <c r="G10" s="86">
        <f t="shared" si="0"/>
        <v>57</v>
      </c>
      <c r="H10" s="87">
        <f t="shared" si="1"/>
        <v>28</v>
      </c>
    </row>
    <row r="11" spans="1:8">
      <c r="A11" s="42"/>
      <c r="B11" s="42" t="s">
        <v>52</v>
      </c>
      <c r="C11" s="42">
        <v>5</v>
      </c>
      <c r="D11" s="42" t="s">
        <v>542</v>
      </c>
      <c r="E11" s="42" t="s">
        <v>543</v>
      </c>
      <c r="F11" s="88">
        <v>0.51180555555555551</v>
      </c>
      <c r="G11" s="86">
        <f t="shared" si="0"/>
        <v>56</v>
      </c>
      <c r="H11" s="87">
        <f t="shared" si="1"/>
        <v>28</v>
      </c>
    </row>
    <row r="12" spans="1:8">
      <c r="A12" s="42"/>
      <c r="B12" s="42" t="s">
        <v>437</v>
      </c>
      <c r="C12" s="42">
        <v>60</v>
      </c>
      <c r="D12" s="42" t="s">
        <v>544</v>
      </c>
      <c r="E12" s="42" t="s">
        <v>541</v>
      </c>
      <c r="F12" s="88">
        <v>0.53680555555555554</v>
      </c>
      <c r="G12" s="86">
        <f t="shared" si="0"/>
        <v>55</v>
      </c>
      <c r="H12" s="87">
        <f t="shared" si="1"/>
        <v>27</v>
      </c>
    </row>
    <row r="13" spans="1:8">
      <c r="A13" s="42"/>
      <c r="B13" s="42" t="s">
        <v>25</v>
      </c>
      <c r="C13" s="42">
        <v>51</v>
      </c>
      <c r="D13" s="42" t="s">
        <v>545</v>
      </c>
      <c r="E13" s="42" t="s">
        <v>541</v>
      </c>
      <c r="F13" s="88">
        <v>0.54583333333333328</v>
      </c>
      <c r="G13" s="86">
        <f t="shared" si="0"/>
        <v>54</v>
      </c>
      <c r="H13" s="87">
        <f t="shared" si="1"/>
        <v>27</v>
      </c>
    </row>
    <row r="14" spans="1:8">
      <c r="A14" s="42"/>
      <c r="B14" s="42" t="s">
        <v>53</v>
      </c>
      <c r="C14" s="42">
        <v>6</v>
      </c>
      <c r="D14" s="42" t="s">
        <v>542</v>
      </c>
      <c r="E14" s="42" t="s">
        <v>543</v>
      </c>
      <c r="F14" s="88">
        <v>0.54652777777777783</v>
      </c>
      <c r="G14" s="86">
        <f t="shared" si="0"/>
        <v>53</v>
      </c>
      <c r="H14" s="87">
        <f t="shared" si="1"/>
        <v>26</v>
      </c>
    </row>
    <row r="15" spans="1:8">
      <c r="A15" s="42"/>
      <c r="B15" s="42" t="s">
        <v>31</v>
      </c>
      <c r="C15" s="42">
        <v>7</v>
      </c>
      <c r="D15" s="42" t="s">
        <v>542</v>
      </c>
      <c r="E15" s="42" t="s">
        <v>543</v>
      </c>
      <c r="F15" s="88">
        <v>0.55069444444444449</v>
      </c>
      <c r="G15" s="86">
        <f t="shared" si="0"/>
        <v>52</v>
      </c>
      <c r="H15" s="87">
        <f t="shared" si="1"/>
        <v>26</v>
      </c>
    </row>
    <row r="16" spans="1:8">
      <c r="A16" s="42"/>
      <c r="B16" s="42" t="s">
        <v>201</v>
      </c>
      <c r="C16" s="42">
        <v>6</v>
      </c>
      <c r="D16" s="42" t="s">
        <v>542</v>
      </c>
      <c r="E16" s="42" t="s">
        <v>543</v>
      </c>
      <c r="F16" s="88">
        <v>0.57291666666666663</v>
      </c>
      <c r="G16" s="86">
        <f t="shared" si="0"/>
        <v>51</v>
      </c>
      <c r="H16" s="87">
        <f t="shared" si="1"/>
        <v>25</v>
      </c>
    </row>
    <row r="17" spans="1:8">
      <c r="A17" s="42"/>
      <c r="B17" s="42" t="s">
        <v>65</v>
      </c>
      <c r="C17" s="42">
        <v>5</v>
      </c>
      <c r="D17" s="42" t="s">
        <v>542</v>
      </c>
      <c r="E17" s="42" t="s">
        <v>543</v>
      </c>
      <c r="F17" s="88">
        <v>0.57430555555555551</v>
      </c>
      <c r="G17" s="86">
        <f t="shared" si="0"/>
        <v>50</v>
      </c>
      <c r="H17" s="87">
        <f t="shared" si="1"/>
        <v>25</v>
      </c>
    </row>
    <row r="18" spans="1:8">
      <c r="A18" s="42"/>
      <c r="B18" s="42" t="s">
        <v>209</v>
      </c>
      <c r="C18" s="42">
        <v>6</v>
      </c>
      <c r="D18" s="42" t="s">
        <v>546</v>
      </c>
      <c r="E18" s="42" t="s">
        <v>543</v>
      </c>
      <c r="F18" s="88">
        <v>0.58333333333333337</v>
      </c>
      <c r="G18" s="86">
        <f t="shared" si="0"/>
        <v>49</v>
      </c>
      <c r="H18" s="87">
        <f t="shared" si="1"/>
        <v>24</v>
      </c>
    </row>
    <row r="19" spans="1:8">
      <c r="A19" s="42"/>
      <c r="B19" s="42" t="s">
        <v>84</v>
      </c>
      <c r="C19" s="42">
        <v>60</v>
      </c>
      <c r="D19" s="42" t="s">
        <v>545</v>
      </c>
      <c r="E19" s="42" t="s">
        <v>541</v>
      </c>
      <c r="F19" s="88">
        <v>0.60625000000000007</v>
      </c>
      <c r="G19" s="86">
        <f t="shared" si="0"/>
        <v>48</v>
      </c>
      <c r="H19" s="87">
        <f t="shared" si="1"/>
        <v>24</v>
      </c>
    </row>
    <row r="20" spans="1:8">
      <c r="A20" s="42"/>
      <c r="B20" s="42" t="s">
        <v>41</v>
      </c>
      <c r="C20" s="42">
        <v>5</v>
      </c>
      <c r="D20" s="42" t="s">
        <v>542</v>
      </c>
      <c r="E20" s="42" t="s">
        <v>543</v>
      </c>
      <c r="F20" s="88">
        <v>0.60972222222222217</v>
      </c>
      <c r="G20" s="86">
        <f t="shared" si="0"/>
        <v>47</v>
      </c>
      <c r="H20" s="87">
        <f t="shared" si="1"/>
        <v>23</v>
      </c>
    </row>
    <row r="21" spans="1:8">
      <c r="A21" s="42"/>
      <c r="B21" s="42" t="s">
        <v>137</v>
      </c>
      <c r="C21" s="42">
        <v>9</v>
      </c>
      <c r="D21" s="42" t="s">
        <v>542</v>
      </c>
      <c r="E21" s="42" t="s">
        <v>543</v>
      </c>
      <c r="F21" s="88">
        <v>0.6166666666666667</v>
      </c>
      <c r="G21" s="86">
        <f t="shared" si="0"/>
        <v>46</v>
      </c>
      <c r="H21" s="87">
        <f t="shared" si="1"/>
        <v>23</v>
      </c>
    </row>
    <row r="22" spans="1:8">
      <c r="A22" s="42"/>
      <c r="B22" s="42" t="s">
        <v>111</v>
      </c>
      <c r="C22" s="42">
        <v>9</v>
      </c>
      <c r="D22" s="42" t="s">
        <v>542</v>
      </c>
      <c r="E22" s="42" t="s">
        <v>543</v>
      </c>
      <c r="F22" s="88">
        <v>0.66805555555555562</v>
      </c>
      <c r="G22" s="86">
        <f t="shared" si="0"/>
        <v>45</v>
      </c>
      <c r="H22" s="87">
        <f t="shared" si="1"/>
        <v>22</v>
      </c>
    </row>
    <row r="23" spans="1:8">
      <c r="A23" s="42"/>
      <c r="B23" s="42" t="s">
        <v>91</v>
      </c>
      <c r="C23" s="42">
        <v>4</v>
      </c>
      <c r="D23" s="42" t="s">
        <v>542</v>
      </c>
      <c r="E23" s="42" t="s">
        <v>543</v>
      </c>
      <c r="F23" s="88">
        <v>0.6694444444444444</v>
      </c>
      <c r="G23" s="86">
        <f t="shared" si="0"/>
        <v>44</v>
      </c>
      <c r="H23" s="87">
        <f t="shared" si="1"/>
        <v>22</v>
      </c>
    </row>
    <row r="24" spans="1:8">
      <c r="A24" s="42"/>
      <c r="B24" s="42" t="s">
        <v>124</v>
      </c>
      <c r="C24" s="42">
        <v>1</v>
      </c>
      <c r="D24" s="42" t="s">
        <v>381</v>
      </c>
      <c r="E24" s="42" t="s">
        <v>541</v>
      </c>
      <c r="F24" s="88">
        <v>0.67986111111111114</v>
      </c>
      <c r="G24" s="86">
        <f t="shared" si="0"/>
        <v>43</v>
      </c>
      <c r="H24" s="87">
        <f t="shared" si="1"/>
        <v>21</v>
      </c>
    </row>
    <row r="25" spans="1:8">
      <c r="A25" s="42"/>
      <c r="B25" s="42" t="s">
        <v>72</v>
      </c>
      <c r="C25" s="42">
        <v>8</v>
      </c>
      <c r="D25" s="42" t="s">
        <v>542</v>
      </c>
      <c r="E25" s="42" t="s">
        <v>543</v>
      </c>
      <c r="F25" s="88">
        <v>0.70277777777777783</v>
      </c>
      <c r="G25" s="86">
        <f t="shared" si="0"/>
        <v>42</v>
      </c>
      <c r="H25" s="87">
        <f t="shared" si="1"/>
        <v>21</v>
      </c>
    </row>
    <row r="26" spans="1:8">
      <c r="A26" s="42"/>
      <c r="B26" s="42" t="s">
        <v>68</v>
      </c>
      <c r="C26" s="42">
        <v>8</v>
      </c>
      <c r="D26" s="42" t="s">
        <v>542</v>
      </c>
      <c r="E26" s="42" t="s">
        <v>543</v>
      </c>
      <c r="F26" s="88">
        <v>0.71319444444444446</v>
      </c>
      <c r="G26" s="86">
        <f t="shared" si="0"/>
        <v>41</v>
      </c>
      <c r="H26" s="87">
        <f t="shared" si="1"/>
        <v>20</v>
      </c>
    </row>
    <row r="27" spans="1:8">
      <c r="A27" s="42"/>
      <c r="B27" s="42" t="s">
        <v>105</v>
      </c>
      <c r="C27" s="42">
        <v>5</v>
      </c>
      <c r="D27" s="42" t="s">
        <v>542</v>
      </c>
      <c r="E27" s="42" t="s">
        <v>543</v>
      </c>
      <c r="F27" s="88">
        <v>0.73055555555555562</v>
      </c>
      <c r="G27" s="86">
        <f t="shared" si="0"/>
        <v>40</v>
      </c>
      <c r="H27" s="87">
        <f t="shared" si="1"/>
        <v>20</v>
      </c>
    </row>
    <row r="28" spans="1:8">
      <c r="A28" s="42"/>
      <c r="B28" s="42" t="s">
        <v>51</v>
      </c>
      <c r="C28" s="42">
        <v>5</v>
      </c>
      <c r="D28" s="42" t="s">
        <v>542</v>
      </c>
      <c r="E28" s="42" t="s">
        <v>543</v>
      </c>
      <c r="F28" s="88">
        <v>0.78125</v>
      </c>
      <c r="G28" s="86">
        <f t="shared" si="0"/>
        <v>39</v>
      </c>
      <c r="H28" s="87">
        <f t="shared" si="1"/>
        <v>19</v>
      </c>
    </row>
    <row r="29" spans="1:8">
      <c r="A29" s="42"/>
      <c r="B29" s="42" t="s">
        <v>243</v>
      </c>
      <c r="C29" s="42">
        <v>7</v>
      </c>
      <c r="D29" s="42" t="s">
        <v>542</v>
      </c>
      <c r="E29" s="42" t="s">
        <v>543</v>
      </c>
      <c r="F29" s="88">
        <v>0.79027777777777775</v>
      </c>
      <c r="G29" s="86">
        <f t="shared" si="0"/>
        <v>38</v>
      </c>
      <c r="H29" s="87">
        <f t="shared" si="1"/>
        <v>19</v>
      </c>
    </row>
    <row r="30" spans="1:8" ht="30">
      <c r="A30" s="42"/>
      <c r="B30" s="42" t="s">
        <v>547</v>
      </c>
      <c r="C30" s="42">
        <v>6</v>
      </c>
      <c r="D30" s="42" t="s">
        <v>381</v>
      </c>
      <c r="E30" s="42" t="s">
        <v>541</v>
      </c>
      <c r="F30" s="88">
        <v>0.82777777777777783</v>
      </c>
      <c r="G30" s="86">
        <f t="shared" si="0"/>
        <v>37</v>
      </c>
      <c r="H30" s="87">
        <f t="shared" si="1"/>
        <v>18</v>
      </c>
    </row>
    <row r="31" spans="1:8">
      <c r="A31" s="42"/>
      <c r="B31" s="42" t="s">
        <v>115</v>
      </c>
      <c r="C31" s="42">
        <v>5</v>
      </c>
      <c r="D31" s="42" t="s">
        <v>381</v>
      </c>
      <c r="E31" s="42" t="s">
        <v>541</v>
      </c>
      <c r="F31" s="88">
        <v>0.83124999999999993</v>
      </c>
      <c r="G31" s="86">
        <f t="shared" si="0"/>
        <v>36</v>
      </c>
      <c r="H31" s="87">
        <f t="shared" si="1"/>
        <v>18</v>
      </c>
    </row>
    <row r="32" spans="1:8">
      <c r="A32" s="42"/>
      <c r="B32" s="42" t="s">
        <v>548</v>
      </c>
      <c r="C32" s="42">
        <v>64</v>
      </c>
      <c r="D32" s="42" t="s">
        <v>381</v>
      </c>
      <c r="E32" s="42" t="s">
        <v>541</v>
      </c>
      <c r="F32" s="88">
        <v>0.8354166666666667</v>
      </c>
      <c r="G32" s="86">
        <f t="shared" si="0"/>
        <v>35</v>
      </c>
      <c r="H32" s="87">
        <f t="shared" si="1"/>
        <v>17</v>
      </c>
    </row>
    <row r="33" spans="1:8">
      <c r="A33" s="42"/>
      <c r="B33" s="42" t="s">
        <v>154</v>
      </c>
      <c r="C33" s="42">
        <v>3</v>
      </c>
      <c r="D33" s="42" t="s">
        <v>542</v>
      </c>
      <c r="E33" s="42" t="s">
        <v>543</v>
      </c>
      <c r="F33" s="88">
        <v>0.87916666666666676</v>
      </c>
      <c r="G33" s="86">
        <f t="shared" si="0"/>
        <v>34</v>
      </c>
      <c r="H33" s="87">
        <f t="shared" si="1"/>
        <v>17</v>
      </c>
    </row>
    <row r="34" spans="1:8">
      <c r="A34" s="42"/>
      <c r="B34" s="42" t="s">
        <v>549</v>
      </c>
      <c r="C34" s="42">
        <v>13</v>
      </c>
      <c r="D34" s="42" t="s">
        <v>381</v>
      </c>
      <c r="E34" s="42" t="s">
        <v>541</v>
      </c>
      <c r="F34" s="88">
        <v>0.88124999999999998</v>
      </c>
      <c r="G34" s="86">
        <f t="shared" si="0"/>
        <v>33</v>
      </c>
      <c r="H34" s="87">
        <f t="shared" si="1"/>
        <v>16</v>
      </c>
    </row>
    <row r="35" spans="1:8">
      <c r="A35" s="42"/>
      <c r="B35" s="42" t="s">
        <v>261</v>
      </c>
      <c r="C35" s="42">
        <v>6</v>
      </c>
      <c r="D35" s="42" t="s">
        <v>542</v>
      </c>
      <c r="E35" s="42" t="s">
        <v>543</v>
      </c>
      <c r="F35" s="88">
        <v>0.88124999999999998</v>
      </c>
      <c r="G35" s="86">
        <f t="shared" si="0"/>
        <v>32</v>
      </c>
      <c r="H35" s="87">
        <f t="shared" si="1"/>
        <v>16</v>
      </c>
    </row>
    <row r="36" spans="1:8">
      <c r="A36" s="42"/>
      <c r="B36" s="42" t="s">
        <v>78</v>
      </c>
      <c r="C36" s="42">
        <v>7</v>
      </c>
      <c r="D36" s="42" t="s">
        <v>542</v>
      </c>
      <c r="E36" s="42" t="s">
        <v>543</v>
      </c>
      <c r="F36" s="88">
        <v>0.91111111111111109</v>
      </c>
      <c r="G36" s="86">
        <f t="shared" si="0"/>
        <v>31</v>
      </c>
      <c r="H36" s="87">
        <f t="shared" si="1"/>
        <v>15</v>
      </c>
    </row>
    <row r="37" spans="1:8">
      <c r="A37" s="42"/>
      <c r="B37" s="42" t="s">
        <v>272</v>
      </c>
      <c r="C37" s="42">
        <v>11</v>
      </c>
      <c r="D37" s="42" t="s">
        <v>381</v>
      </c>
      <c r="E37" s="42" t="s">
        <v>541</v>
      </c>
      <c r="F37" s="88">
        <v>0.92847222222222225</v>
      </c>
      <c r="G37" s="86">
        <f t="shared" si="0"/>
        <v>30</v>
      </c>
      <c r="H37" s="87">
        <f t="shared" si="1"/>
        <v>15</v>
      </c>
    </row>
    <row r="38" spans="1:8">
      <c r="A38" s="42"/>
      <c r="B38" s="42" t="s">
        <v>217</v>
      </c>
      <c r="C38" s="42">
        <v>52</v>
      </c>
      <c r="D38" s="42" t="s">
        <v>550</v>
      </c>
      <c r="E38" s="42" t="s">
        <v>543</v>
      </c>
      <c r="F38" s="88">
        <v>0.9291666666666667</v>
      </c>
      <c r="G38" s="86">
        <f t="shared" si="0"/>
        <v>29</v>
      </c>
      <c r="H38" s="87">
        <f t="shared" si="1"/>
        <v>15</v>
      </c>
    </row>
    <row r="39" spans="1:8">
      <c r="A39" s="42"/>
      <c r="B39" s="42" t="s">
        <v>171</v>
      </c>
      <c r="C39" s="42">
        <v>9</v>
      </c>
      <c r="D39" s="42" t="s">
        <v>542</v>
      </c>
      <c r="E39" s="42" t="s">
        <v>543</v>
      </c>
      <c r="F39" s="88">
        <v>0.93819444444444444</v>
      </c>
      <c r="G39" s="86">
        <f t="shared" si="0"/>
        <v>28</v>
      </c>
      <c r="H39" s="87">
        <f t="shared" si="1"/>
        <v>14</v>
      </c>
    </row>
    <row r="40" spans="1:8">
      <c r="A40" s="42"/>
      <c r="B40" s="42" t="s">
        <v>110</v>
      </c>
      <c r="C40" s="42">
        <v>6</v>
      </c>
      <c r="D40" s="42" t="s">
        <v>542</v>
      </c>
      <c r="E40" s="42" t="s">
        <v>543</v>
      </c>
      <c r="F40" s="88">
        <v>0.94791666666666663</v>
      </c>
      <c r="G40" s="86">
        <f t="shared" si="0"/>
        <v>27</v>
      </c>
      <c r="H40" s="87">
        <f t="shared" si="1"/>
        <v>14</v>
      </c>
    </row>
    <row r="41" spans="1:8">
      <c r="A41" s="42"/>
      <c r="B41" s="42" t="s">
        <v>71</v>
      </c>
      <c r="C41" s="42">
        <v>8</v>
      </c>
      <c r="D41" s="42" t="s">
        <v>542</v>
      </c>
      <c r="E41" s="42" t="s">
        <v>543</v>
      </c>
      <c r="F41" s="88">
        <v>0.97152777777777777</v>
      </c>
      <c r="G41" s="86">
        <f t="shared" si="0"/>
        <v>26</v>
      </c>
      <c r="H41" s="87">
        <f t="shared" si="1"/>
        <v>13</v>
      </c>
    </row>
    <row r="42" spans="1:8">
      <c r="A42" s="42"/>
      <c r="B42" s="42" t="s">
        <v>289</v>
      </c>
      <c r="C42" s="42">
        <v>9</v>
      </c>
      <c r="D42" s="42" t="s">
        <v>381</v>
      </c>
      <c r="E42" s="42" t="s">
        <v>541</v>
      </c>
      <c r="F42" s="88">
        <v>0.99930555555555556</v>
      </c>
      <c r="G42" s="86">
        <f t="shared" si="0"/>
        <v>25</v>
      </c>
      <c r="H42" s="87">
        <f t="shared" si="1"/>
        <v>13</v>
      </c>
    </row>
    <row r="43" spans="1:8">
      <c r="A43" s="42"/>
      <c r="B43" s="42" t="s">
        <v>165</v>
      </c>
      <c r="C43" s="42">
        <v>6</v>
      </c>
      <c r="D43" s="42" t="s">
        <v>381</v>
      </c>
      <c r="E43" s="42" t="s">
        <v>541</v>
      </c>
      <c r="F43" s="89">
        <v>1.0625</v>
      </c>
      <c r="G43" s="86">
        <f t="shared" si="0"/>
        <v>24</v>
      </c>
      <c r="H43" s="87">
        <f t="shared" si="1"/>
        <v>12</v>
      </c>
    </row>
    <row r="44" spans="1:8">
      <c r="A44" s="42"/>
      <c r="B44" s="42" t="s">
        <v>180</v>
      </c>
      <c r="C44" s="42">
        <v>11</v>
      </c>
      <c r="D44" s="42" t="s">
        <v>542</v>
      </c>
      <c r="E44" s="42" t="s">
        <v>543</v>
      </c>
      <c r="F44" s="89">
        <v>1.0659722222222221</v>
      </c>
      <c r="G44" s="86">
        <f t="shared" si="0"/>
        <v>23</v>
      </c>
      <c r="H44" s="87">
        <f t="shared" si="1"/>
        <v>12</v>
      </c>
    </row>
    <row r="45" spans="1:8">
      <c r="A45" s="42"/>
      <c r="B45" s="42" t="s">
        <v>223</v>
      </c>
      <c r="C45" s="42">
        <v>5</v>
      </c>
      <c r="D45" s="42" t="s">
        <v>542</v>
      </c>
      <c r="E45" s="42" t="s">
        <v>543</v>
      </c>
      <c r="F45" s="89">
        <v>1.1236111111111111</v>
      </c>
      <c r="G45" s="86">
        <f t="shared" si="0"/>
        <v>22</v>
      </c>
      <c r="H45" s="87">
        <f t="shared" si="1"/>
        <v>11</v>
      </c>
    </row>
    <row r="46" spans="1:8">
      <c r="A46" s="42"/>
      <c r="B46" s="42" t="s">
        <v>296</v>
      </c>
      <c r="C46" s="42">
        <v>6</v>
      </c>
      <c r="D46" s="42" t="s">
        <v>542</v>
      </c>
      <c r="E46" s="42" t="s">
        <v>541</v>
      </c>
      <c r="F46" s="89">
        <v>1.1506944444444445</v>
      </c>
      <c r="G46" s="86">
        <f t="shared" si="0"/>
        <v>21</v>
      </c>
      <c r="H46" s="87">
        <f t="shared" si="1"/>
        <v>11</v>
      </c>
    </row>
    <row r="47" spans="1:8">
      <c r="A47" s="42"/>
      <c r="B47" s="42" t="s">
        <v>309</v>
      </c>
      <c r="C47" s="42">
        <v>73</v>
      </c>
      <c r="D47" s="42" t="s">
        <v>381</v>
      </c>
      <c r="E47" s="42" t="s">
        <v>541</v>
      </c>
      <c r="F47" s="89">
        <v>1.1701388888888888</v>
      </c>
      <c r="G47" s="86">
        <f t="shared" si="0"/>
        <v>20</v>
      </c>
      <c r="H47" s="87">
        <f t="shared" si="1"/>
        <v>10</v>
      </c>
    </row>
    <row r="48" spans="1:8">
      <c r="A48" s="42"/>
      <c r="B48" s="42" t="s">
        <v>202</v>
      </c>
      <c r="C48" s="42">
        <v>10</v>
      </c>
      <c r="D48" s="42" t="s">
        <v>542</v>
      </c>
      <c r="E48" s="42" t="s">
        <v>543</v>
      </c>
      <c r="F48" s="89">
        <v>1.2041666666666666</v>
      </c>
      <c r="G48" s="86">
        <f t="shared" si="0"/>
        <v>19</v>
      </c>
      <c r="H48" s="87">
        <f t="shared" si="1"/>
        <v>10</v>
      </c>
    </row>
    <row r="49" spans="1:8">
      <c r="A49" s="42"/>
      <c r="B49" s="42" t="s">
        <v>314</v>
      </c>
      <c r="C49" s="42">
        <v>11</v>
      </c>
      <c r="D49" s="42" t="s">
        <v>542</v>
      </c>
      <c r="E49" s="42" t="s">
        <v>541</v>
      </c>
      <c r="F49" s="89">
        <v>1.2284722222222222</v>
      </c>
      <c r="G49" s="86">
        <f t="shared" si="0"/>
        <v>18</v>
      </c>
      <c r="H49" s="87">
        <f t="shared" si="1"/>
        <v>9</v>
      </c>
    </row>
    <row r="50" spans="1:8">
      <c r="A50" s="42"/>
      <c r="B50" s="42" t="s">
        <v>317</v>
      </c>
      <c r="C50" s="42">
        <v>11</v>
      </c>
      <c r="D50" s="42" t="s">
        <v>542</v>
      </c>
      <c r="E50" s="42" t="s">
        <v>541</v>
      </c>
      <c r="F50" s="89">
        <v>1.2409722222222224</v>
      </c>
      <c r="G50" s="86">
        <f t="shared" si="0"/>
        <v>17</v>
      </c>
      <c r="H50" s="87">
        <f t="shared" si="1"/>
        <v>9</v>
      </c>
    </row>
    <row r="51" spans="1:8" ht="30">
      <c r="A51" s="42"/>
      <c r="B51" s="42" t="s">
        <v>547</v>
      </c>
      <c r="C51" s="42">
        <v>6</v>
      </c>
      <c r="D51" s="42" t="s">
        <v>381</v>
      </c>
      <c r="E51" s="42" t="s">
        <v>541</v>
      </c>
      <c r="F51" s="89">
        <v>1.2409722222222224</v>
      </c>
      <c r="G51" s="86">
        <f t="shared" si="0"/>
        <v>16</v>
      </c>
      <c r="H51" s="87">
        <f t="shared" si="1"/>
        <v>8</v>
      </c>
    </row>
    <row r="52" spans="1:8">
      <c r="A52" s="42"/>
      <c r="B52" s="42" t="s">
        <v>327</v>
      </c>
      <c r="C52" s="42">
        <v>77</v>
      </c>
      <c r="D52" s="42" t="s">
        <v>381</v>
      </c>
      <c r="E52" s="42" t="s">
        <v>541</v>
      </c>
      <c r="F52" s="89">
        <v>1.3166666666666667</v>
      </c>
      <c r="G52" s="86">
        <f t="shared" si="0"/>
        <v>15</v>
      </c>
      <c r="H52" s="87">
        <f t="shared" si="1"/>
        <v>8</v>
      </c>
    </row>
    <row r="53" spans="1:8">
      <c r="A53" s="42"/>
      <c r="B53" s="42" t="s">
        <v>281</v>
      </c>
      <c r="C53" s="42">
        <v>9</v>
      </c>
      <c r="D53" s="42" t="s">
        <v>381</v>
      </c>
      <c r="E53" s="42" t="s">
        <v>541</v>
      </c>
      <c r="F53" s="89">
        <v>1.3187499999999999</v>
      </c>
      <c r="G53" s="86">
        <f t="shared" si="0"/>
        <v>14</v>
      </c>
      <c r="H53" s="87">
        <f t="shared" si="1"/>
        <v>7</v>
      </c>
    </row>
    <row r="54" spans="1:8">
      <c r="A54" s="42"/>
      <c r="B54" s="42" t="s">
        <v>330</v>
      </c>
      <c r="C54" s="42">
        <v>6</v>
      </c>
      <c r="D54" s="42" t="s">
        <v>542</v>
      </c>
      <c r="E54" s="42" t="s">
        <v>543</v>
      </c>
      <c r="F54" s="89">
        <v>1.3347222222222221</v>
      </c>
      <c r="G54" s="86">
        <f t="shared" si="0"/>
        <v>13</v>
      </c>
      <c r="H54" s="87">
        <f t="shared" si="1"/>
        <v>7</v>
      </c>
    </row>
    <row r="55" spans="1:8">
      <c r="A55" s="42"/>
      <c r="B55" s="42" t="s">
        <v>341</v>
      </c>
      <c r="C55" s="42">
        <v>13</v>
      </c>
      <c r="D55" s="42" t="s">
        <v>542</v>
      </c>
      <c r="E55" s="42" t="s">
        <v>541</v>
      </c>
      <c r="F55" s="89">
        <v>1.3375000000000001</v>
      </c>
      <c r="G55" s="86">
        <f t="shared" si="0"/>
        <v>12</v>
      </c>
      <c r="H55" s="87">
        <f t="shared" si="1"/>
        <v>6</v>
      </c>
    </row>
    <row r="56" spans="1:8">
      <c r="A56" s="42"/>
      <c r="B56" s="42" t="s">
        <v>339</v>
      </c>
      <c r="C56" s="42">
        <v>11</v>
      </c>
      <c r="D56" s="42" t="s">
        <v>542</v>
      </c>
      <c r="E56" s="42" t="s">
        <v>541</v>
      </c>
      <c r="F56" s="89">
        <v>1.340972222222222</v>
      </c>
      <c r="G56" s="86">
        <f t="shared" si="0"/>
        <v>11</v>
      </c>
      <c r="H56" s="87">
        <f t="shared" si="1"/>
        <v>6</v>
      </c>
    </row>
    <row r="57" spans="1:8">
      <c r="A57" s="42"/>
      <c r="B57" s="42" t="s">
        <v>259</v>
      </c>
      <c r="C57" s="42">
        <v>12</v>
      </c>
      <c r="D57" s="42" t="s">
        <v>542</v>
      </c>
      <c r="E57" s="42" t="s">
        <v>541</v>
      </c>
      <c r="F57" s="89">
        <v>1.4381944444444443</v>
      </c>
      <c r="G57" s="86">
        <f t="shared" si="0"/>
        <v>10</v>
      </c>
      <c r="H57" s="87">
        <f t="shared" si="1"/>
        <v>5</v>
      </c>
    </row>
    <row r="58" spans="1:8">
      <c r="A58" s="42"/>
      <c r="B58" s="42" t="s">
        <v>346</v>
      </c>
      <c r="C58" s="42">
        <v>77</v>
      </c>
      <c r="D58" s="42" t="s">
        <v>542</v>
      </c>
      <c r="E58" s="42" t="s">
        <v>541</v>
      </c>
      <c r="F58" s="89">
        <v>1.4458333333333335</v>
      </c>
      <c r="G58" s="86">
        <f t="shared" si="0"/>
        <v>9</v>
      </c>
      <c r="H58" s="87">
        <f t="shared" si="1"/>
        <v>5</v>
      </c>
    </row>
    <row r="59" spans="1:8">
      <c r="A59" s="42"/>
      <c r="B59" s="42" t="s">
        <v>353</v>
      </c>
      <c r="C59" s="42">
        <v>64</v>
      </c>
      <c r="D59" s="42" t="s">
        <v>542</v>
      </c>
      <c r="E59" s="42" t="s">
        <v>541</v>
      </c>
      <c r="F59" s="89">
        <v>1.5520833333333333</v>
      </c>
      <c r="G59" s="86">
        <f t="shared" si="0"/>
        <v>8</v>
      </c>
      <c r="H59" s="87">
        <f t="shared" si="1"/>
        <v>4</v>
      </c>
    </row>
    <row r="60" spans="1:8">
      <c r="A60" s="42"/>
      <c r="B60" s="42" t="s">
        <v>354</v>
      </c>
      <c r="C60" s="42">
        <v>12</v>
      </c>
      <c r="D60" s="42" t="s">
        <v>542</v>
      </c>
      <c r="E60" s="42" t="s">
        <v>541</v>
      </c>
      <c r="F60" s="89">
        <v>1.6291666666666667</v>
      </c>
      <c r="G60" s="86">
        <f t="shared" si="0"/>
        <v>7</v>
      </c>
      <c r="H60" s="87">
        <f t="shared" si="1"/>
        <v>4</v>
      </c>
    </row>
    <row r="61" spans="1:8">
      <c r="A61" s="42"/>
      <c r="B61" s="42" t="s">
        <v>301</v>
      </c>
      <c r="C61" s="42">
        <v>10</v>
      </c>
      <c r="D61" s="42" t="s">
        <v>542</v>
      </c>
      <c r="E61" s="42" t="s">
        <v>541</v>
      </c>
      <c r="F61" s="89">
        <v>1.6326388888888888</v>
      </c>
      <c r="G61" s="86">
        <f t="shared" si="0"/>
        <v>6</v>
      </c>
      <c r="H61" s="87">
        <f t="shared" si="1"/>
        <v>3</v>
      </c>
    </row>
    <row r="62" spans="1:8">
      <c r="A62" s="42"/>
      <c r="B62" s="42" t="s">
        <v>300</v>
      </c>
      <c r="C62" s="42">
        <v>13</v>
      </c>
      <c r="D62" s="42" t="s">
        <v>542</v>
      </c>
      <c r="E62" s="42" t="s">
        <v>541</v>
      </c>
      <c r="F62" s="89">
        <v>1.6333333333333335</v>
      </c>
      <c r="G62" s="86">
        <f t="shared" si="0"/>
        <v>5</v>
      </c>
      <c r="H62" s="87">
        <f t="shared" si="1"/>
        <v>3</v>
      </c>
    </row>
    <row r="63" spans="1:8">
      <c r="A63" s="42"/>
      <c r="B63" s="42" t="s">
        <v>211</v>
      </c>
      <c r="C63" s="42">
        <v>9</v>
      </c>
      <c r="D63" s="42" t="s">
        <v>542</v>
      </c>
      <c r="E63" s="42" t="s">
        <v>543</v>
      </c>
      <c r="F63" s="89">
        <v>1.9604166666666665</v>
      </c>
      <c r="G63" s="86">
        <f t="shared" si="0"/>
        <v>4</v>
      </c>
      <c r="H63" s="87">
        <f t="shared" si="1"/>
        <v>2</v>
      </c>
    </row>
    <row r="64" spans="1:8">
      <c r="A64" s="42"/>
      <c r="B64" s="42" t="s">
        <v>165</v>
      </c>
      <c r="C64" s="42">
        <v>6</v>
      </c>
      <c r="D64" s="42" t="s">
        <v>381</v>
      </c>
      <c r="E64" s="42" t="s">
        <v>541</v>
      </c>
      <c r="F64" s="89">
        <v>2.3055555555555558</v>
      </c>
      <c r="G64" s="86">
        <f t="shared" si="0"/>
        <v>3</v>
      </c>
      <c r="H64" s="87">
        <f t="shared" si="1"/>
        <v>2</v>
      </c>
    </row>
    <row r="65" spans="1:8">
      <c r="A65" s="42"/>
      <c r="B65" s="42" t="s">
        <v>368</v>
      </c>
      <c r="C65" s="42">
        <v>12</v>
      </c>
      <c r="D65" s="42" t="s">
        <v>381</v>
      </c>
      <c r="E65" s="42" t="s">
        <v>541</v>
      </c>
      <c r="F65" s="89">
        <v>2.4173611111111111</v>
      </c>
      <c r="G65" s="86">
        <f t="shared" si="0"/>
        <v>2</v>
      </c>
      <c r="H65" s="87">
        <f t="shared" si="1"/>
        <v>1</v>
      </c>
    </row>
    <row r="66" spans="1:8">
      <c r="A66" s="42"/>
      <c r="B66" s="42" t="s">
        <v>45</v>
      </c>
      <c r="C66" s="42">
        <v>83</v>
      </c>
      <c r="D66" s="42" t="s">
        <v>381</v>
      </c>
      <c r="E66" s="42" t="s">
        <v>541</v>
      </c>
      <c r="F66" s="90">
        <v>7.5243055555555563E-2</v>
      </c>
      <c r="G66" s="86">
        <f t="shared" si="0"/>
        <v>1</v>
      </c>
      <c r="H66" s="87">
        <f t="shared" si="1"/>
        <v>1</v>
      </c>
    </row>
    <row r="68" spans="1:8">
      <c r="A68" s="42"/>
      <c r="B68" s="42" t="s">
        <v>115</v>
      </c>
      <c r="C68" s="42">
        <v>5</v>
      </c>
      <c r="D68" s="42" t="s">
        <v>381</v>
      </c>
      <c r="E68" s="42" t="s">
        <v>541</v>
      </c>
      <c r="F68" s="42" t="s">
        <v>400</v>
      </c>
    </row>
    <row r="69" spans="1:8">
      <c r="A69" s="42"/>
      <c r="B69" s="42" t="s">
        <v>226</v>
      </c>
      <c r="C69" s="42">
        <v>72</v>
      </c>
      <c r="D69" s="42" t="s">
        <v>542</v>
      </c>
      <c r="E69" s="42" t="s">
        <v>541</v>
      </c>
      <c r="F69" s="42" t="s">
        <v>400</v>
      </c>
    </row>
    <row r="70" spans="1:8">
      <c r="A70" s="42"/>
      <c r="B70" s="42" t="s">
        <v>551</v>
      </c>
      <c r="C70" s="42">
        <v>68</v>
      </c>
      <c r="D70" s="42" t="s">
        <v>381</v>
      </c>
      <c r="E70" s="42" t="s">
        <v>541</v>
      </c>
      <c r="F70" s="42" t="s">
        <v>400</v>
      </c>
    </row>
    <row r="74" spans="1:8">
      <c r="A74" s="91" t="s">
        <v>406</v>
      </c>
      <c r="B74" s="42" t="s">
        <v>552</v>
      </c>
      <c r="C74" s="42" t="s">
        <v>553</v>
      </c>
    </row>
    <row r="75" spans="1:8">
      <c r="A75" s="91">
        <v>32</v>
      </c>
      <c r="B75" s="85" t="s">
        <v>17</v>
      </c>
      <c r="C75" s="85" t="s">
        <v>537</v>
      </c>
      <c r="D75" s="85" t="s">
        <v>18</v>
      </c>
      <c r="E75" s="85" t="s">
        <v>538</v>
      </c>
      <c r="F75" s="85" t="s">
        <v>374</v>
      </c>
    </row>
    <row r="76" spans="1:8">
      <c r="A76" s="42"/>
      <c r="B76" s="42" t="s">
        <v>139</v>
      </c>
      <c r="C76" s="42">
        <v>77</v>
      </c>
      <c r="D76" s="42" t="s">
        <v>554</v>
      </c>
      <c r="E76" s="42" t="s">
        <v>555</v>
      </c>
      <c r="F76" s="89">
        <v>1.5951388888888889</v>
      </c>
      <c r="G76" s="86">
        <v>4</v>
      </c>
      <c r="H76" s="87">
        <f>INT(G77*(A$75/G$77))+1+1</f>
        <v>34</v>
      </c>
    </row>
    <row r="77" spans="1:8">
      <c r="A77" s="42"/>
      <c r="B77" s="42" t="s">
        <v>556</v>
      </c>
      <c r="C77" s="42">
        <v>83</v>
      </c>
      <c r="D77" s="42" t="s">
        <v>381</v>
      </c>
      <c r="E77" s="42" t="s">
        <v>557</v>
      </c>
      <c r="F77" s="89">
        <v>1.8645833333333333</v>
      </c>
      <c r="G77" s="86">
        <f>G78+1</f>
        <v>3</v>
      </c>
      <c r="H77" s="87">
        <f>INT(G78*(A$75/G$77))+1</f>
        <v>22</v>
      </c>
    </row>
    <row r="78" spans="1:8">
      <c r="A78" s="42"/>
      <c r="B78" s="42" t="s">
        <v>437</v>
      </c>
      <c r="C78" s="42">
        <v>60</v>
      </c>
      <c r="D78" s="42" t="s">
        <v>544</v>
      </c>
      <c r="E78" s="42" t="s">
        <v>555</v>
      </c>
      <c r="F78" s="89">
        <v>2.0138888888888888</v>
      </c>
      <c r="G78" s="86">
        <f>G79+1</f>
        <v>2</v>
      </c>
      <c r="H78" s="87">
        <f>INT(G79*(A$75/G$77))+1</f>
        <v>11</v>
      </c>
    </row>
    <row r="79" spans="1:8">
      <c r="A79" s="42"/>
      <c r="B79" s="42" t="s">
        <v>154</v>
      </c>
      <c r="C79" s="42">
        <v>3</v>
      </c>
      <c r="D79" s="42" t="s">
        <v>542</v>
      </c>
      <c r="E79" s="42" t="s">
        <v>555</v>
      </c>
      <c r="F79" s="90">
        <v>6.04050925925926E-2</v>
      </c>
      <c r="G79" s="86">
        <f>G80+1</f>
        <v>1</v>
      </c>
      <c r="H79" s="87">
        <v>1</v>
      </c>
    </row>
    <row r="85" spans="1:8">
      <c r="A85" s="92" t="s">
        <v>416</v>
      </c>
      <c r="B85" s="42" t="s">
        <v>558</v>
      </c>
      <c r="C85" s="42" t="s">
        <v>536</v>
      </c>
    </row>
    <row r="86" spans="1:8">
      <c r="A86" s="92">
        <v>32</v>
      </c>
      <c r="B86" s="85" t="s">
        <v>17</v>
      </c>
      <c r="C86" s="85" t="s">
        <v>537</v>
      </c>
      <c r="D86" s="85" t="s">
        <v>18</v>
      </c>
      <c r="E86" s="85" t="s">
        <v>538</v>
      </c>
      <c r="F86" s="85" t="s">
        <v>374</v>
      </c>
    </row>
    <row r="87" spans="1:8">
      <c r="A87" s="42"/>
      <c r="B87" s="42" t="s">
        <v>79</v>
      </c>
      <c r="C87" s="42">
        <v>1</v>
      </c>
      <c r="D87" s="42" t="s">
        <v>381</v>
      </c>
      <c r="E87" s="42" t="s">
        <v>559</v>
      </c>
      <c r="F87" s="88">
        <v>0.80833333333333324</v>
      </c>
      <c r="G87" s="86">
        <f t="shared" ref="G87:G118" si="2">G88+1</f>
        <v>32</v>
      </c>
      <c r="H87" s="87">
        <f>INT(G87*(A$86/G$87))+1+1</f>
        <v>34</v>
      </c>
    </row>
    <row r="88" spans="1:8">
      <c r="A88" s="42"/>
      <c r="B88" s="42" t="s">
        <v>39</v>
      </c>
      <c r="C88" s="42">
        <v>3</v>
      </c>
      <c r="D88" s="42" t="s">
        <v>542</v>
      </c>
      <c r="E88" s="42" t="s">
        <v>559</v>
      </c>
      <c r="F88" s="88">
        <v>0.91111111111111109</v>
      </c>
      <c r="G88" s="86">
        <f t="shared" si="2"/>
        <v>31</v>
      </c>
      <c r="H88" s="87">
        <f t="shared" ref="H88:H118" si="3">INT(G88*(A$86/G$87))+1</f>
        <v>32</v>
      </c>
    </row>
    <row r="89" spans="1:8">
      <c r="A89" s="42"/>
      <c r="B89" s="42" t="s">
        <v>85</v>
      </c>
      <c r="C89" s="42">
        <v>1</v>
      </c>
      <c r="D89" s="42" t="s">
        <v>381</v>
      </c>
      <c r="E89" s="42" t="s">
        <v>559</v>
      </c>
      <c r="F89" s="88">
        <v>0.91875000000000007</v>
      </c>
      <c r="G89" s="86">
        <f t="shared" si="2"/>
        <v>30</v>
      </c>
      <c r="H89" s="87">
        <f t="shared" si="3"/>
        <v>31</v>
      </c>
    </row>
    <row r="90" spans="1:8">
      <c r="A90" s="42"/>
      <c r="B90" s="42" t="s">
        <v>25</v>
      </c>
      <c r="C90" s="42">
        <v>51</v>
      </c>
      <c r="D90" s="42" t="s">
        <v>545</v>
      </c>
      <c r="E90" s="42" t="s">
        <v>559</v>
      </c>
      <c r="F90" s="88">
        <v>0.99097222222222225</v>
      </c>
      <c r="G90" s="86">
        <f t="shared" si="2"/>
        <v>29</v>
      </c>
      <c r="H90" s="87">
        <f t="shared" si="3"/>
        <v>30</v>
      </c>
    </row>
    <row r="91" spans="1:8">
      <c r="A91" s="42"/>
      <c r="B91" s="42" t="s">
        <v>43</v>
      </c>
      <c r="C91" s="42">
        <v>3</v>
      </c>
      <c r="D91" s="42" t="s">
        <v>542</v>
      </c>
      <c r="E91" s="42" t="s">
        <v>559</v>
      </c>
      <c r="F91" s="89">
        <v>1.0111111111111111</v>
      </c>
      <c r="G91" s="86">
        <f t="shared" si="2"/>
        <v>28</v>
      </c>
      <c r="H91" s="87">
        <f t="shared" si="3"/>
        <v>29</v>
      </c>
    </row>
    <row r="92" spans="1:8">
      <c r="A92" s="42"/>
      <c r="B92" s="42" t="s">
        <v>188</v>
      </c>
      <c r="C92" s="42">
        <v>77</v>
      </c>
      <c r="D92" s="42" t="s">
        <v>560</v>
      </c>
      <c r="E92" s="42" t="s">
        <v>561</v>
      </c>
      <c r="F92" s="89">
        <v>1.0326388888888889</v>
      </c>
      <c r="G92" s="86">
        <f t="shared" si="2"/>
        <v>27</v>
      </c>
      <c r="H92" s="87">
        <f t="shared" si="3"/>
        <v>28</v>
      </c>
    </row>
    <row r="93" spans="1:8">
      <c r="A93" s="42"/>
      <c r="B93" s="42" t="s">
        <v>53</v>
      </c>
      <c r="C93" s="42">
        <v>6</v>
      </c>
      <c r="D93" s="42" t="s">
        <v>542</v>
      </c>
      <c r="E93" s="42" t="s">
        <v>559</v>
      </c>
      <c r="F93" s="89">
        <v>1.1381944444444445</v>
      </c>
      <c r="G93" s="86">
        <f t="shared" si="2"/>
        <v>26</v>
      </c>
      <c r="H93" s="87">
        <f t="shared" si="3"/>
        <v>27</v>
      </c>
    </row>
    <row r="94" spans="1:8">
      <c r="A94" s="42"/>
      <c r="B94" s="42" t="s">
        <v>437</v>
      </c>
      <c r="C94" s="42">
        <v>60</v>
      </c>
      <c r="D94" s="42" t="s">
        <v>544</v>
      </c>
      <c r="E94" s="42" t="s">
        <v>559</v>
      </c>
      <c r="F94" s="89">
        <v>1.1763888888888889</v>
      </c>
      <c r="G94" s="86">
        <f t="shared" si="2"/>
        <v>25</v>
      </c>
      <c r="H94" s="87">
        <f t="shared" si="3"/>
        <v>26</v>
      </c>
    </row>
    <row r="95" spans="1:8">
      <c r="A95" s="42"/>
      <c r="B95" s="42" t="s">
        <v>203</v>
      </c>
      <c r="C95" s="42">
        <v>6</v>
      </c>
      <c r="D95" s="42" t="s">
        <v>550</v>
      </c>
      <c r="E95" s="42" t="s">
        <v>561</v>
      </c>
      <c r="F95" s="89">
        <v>1.2006944444444445</v>
      </c>
      <c r="G95" s="86">
        <f t="shared" si="2"/>
        <v>24</v>
      </c>
      <c r="H95" s="87">
        <f t="shared" si="3"/>
        <v>25</v>
      </c>
    </row>
    <row r="96" spans="1:8">
      <c r="A96" s="42"/>
      <c r="B96" s="42" t="s">
        <v>87</v>
      </c>
      <c r="C96" s="42">
        <v>58</v>
      </c>
      <c r="D96" s="42" t="s">
        <v>542</v>
      </c>
      <c r="E96" s="42" t="s">
        <v>561</v>
      </c>
      <c r="F96" s="89">
        <v>1.211111111111111</v>
      </c>
      <c r="G96" s="86">
        <f t="shared" si="2"/>
        <v>23</v>
      </c>
      <c r="H96" s="87">
        <f t="shared" si="3"/>
        <v>24</v>
      </c>
    </row>
    <row r="97" spans="1:8">
      <c r="A97" s="42"/>
      <c r="B97" s="42" t="s">
        <v>70</v>
      </c>
      <c r="C97" s="42">
        <v>74</v>
      </c>
      <c r="D97" s="42" t="s">
        <v>562</v>
      </c>
      <c r="E97" s="42" t="s">
        <v>561</v>
      </c>
      <c r="F97" s="89">
        <v>1.33125</v>
      </c>
      <c r="G97" s="86">
        <f t="shared" si="2"/>
        <v>22</v>
      </c>
      <c r="H97" s="87">
        <f t="shared" si="3"/>
        <v>23</v>
      </c>
    </row>
    <row r="98" spans="1:8">
      <c r="A98" s="42"/>
      <c r="B98" s="42" t="s">
        <v>225</v>
      </c>
      <c r="C98" s="42"/>
      <c r="D98" s="42" t="s">
        <v>563</v>
      </c>
      <c r="E98" s="42" t="s">
        <v>559</v>
      </c>
      <c r="F98" s="89">
        <v>1.375</v>
      </c>
      <c r="G98" s="86">
        <f t="shared" si="2"/>
        <v>21</v>
      </c>
      <c r="H98" s="87">
        <f t="shared" si="3"/>
        <v>22</v>
      </c>
    </row>
    <row r="99" spans="1:8">
      <c r="A99" s="42"/>
      <c r="B99" s="42" t="s">
        <v>37</v>
      </c>
      <c r="C99" s="42">
        <v>6</v>
      </c>
      <c r="D99" s="42" t="s">
        <v>542</v>
      </c>
      <c r="E99" s="42" t="s">
        <v>559</v>
      </c>
      <c r="F99" s="89">
        <v>1.4229166666666666</v>
      </c>
      <c r="G99" s="86">
        <f t="shared" si="2"/>
        <v>20</v>
      </c>
      <c r="H99" s="87">
        <f t="shared" si="3"/>
        <v>21</v>
      </c>
    </row>
    <row r="100" spans="1:8">
      <c r="A100" s="42"/>
      <c r="B100" s="42" t="s">
        <v>234</v>
      </c>
      <c r="C100" s="42">
        <v>6</v>
      </c>
      <c r="D100" s="42" t="s">
        <v>550</v>
      </c>
      <c r="E100" s="42" t="s">
        <v>561</v>
      </c>
      <c r="F100" s="89">
        <v>1.5236111111111112</v>
      </c>
      <c r="G100" s="86">
        <f t="shared" si="2"/>
        <v>19</v>
      </c>
      <c r="H100" s="87">
        <f t="shared" si="3"/>
        <v>20</v>
      </c>
    </row>
    <row r="101" spans="1:8">
      <c r="A101" s="42"/>
      <c r="B101" s="42" t="s">
        <v>425</v>
      </c>
      <c r="C101" s="42">
        <v>5</v>
      </c>
      <c r="D101" s="42" t="s">
        <v>542</v>
      </c>
      <c r="E101" s="42" t="s">
        <v>559</v>
      </c>
      <c r="F101" s="89">
        <v>1.5881944444444445</v>
      </c>
      <c r="G101" s="86">
        <f t="shared" si="2"/>
        <v>18</v>
      </c>
      <c r="H101" s="87">
        <f t="shared" si="3"/>
        <v>19</v>
      </c>
    </row>
    <row r="102" spans="1:8">
      <c r="A102" s="42"/>
      <c r="B102" s="42" t="s">
        <v>124</v>
      </c>
      <c r="C102" s="42">
        <v>1</v>
      </c>
      <c r="D102" s="42" t="s">
        <v>381</v>
      </c>
      <c r="E102" s="42" t="s">
        <v>559</v>
      </c>
      <c r="F102" s="89">
        <v>1.5951388888888889</v>
      </c>
      <c r="G102" s="86">
        <f t="shared" si="2"/>
        <v>17</v>
      </c>
      <c r="H102" s="87">
        <f t="shared" si="3"/>
        <v>18</v>
      </c>
    </row>
    <row r="103" spans="1:8">
      <c r="A103" s="42"/>
      <c r="B103" s="42" t="s">
        <v>564</v>
      </c>
      <c r="C103" s="42"/>
      <c r="D103" s="42"/>
      <c r="E103" s="42" t="s">
        <v>559</v>
      </c>
      <c r="F103" s="89">
        <v>1.7263888888888888</v>
      </c>
      <c r="G103" s="86">
        <f t="shared" si="2"/>
        <v>16</v>
      </c>
      <c r="H103" s="87">
        <f t="shared" si="3"/>
        <v>17</v>
      </c>
    </row>
    <row r="104" spans="1:8">
      <c r="A104" s="42"/>
      <c r="B104" s="42" t="s">
        <v>51</v>
      </c>
      <c r="C104" s="42">
        <v>5</v>
      </c>
      <c r="D104" s="42" t="s">
        <v>542</v>
      </c>
      <c r="E104" s="42" t="s">
        <v>559</v>
      </c>
      <c r="F104" s="89">
        <v>1.7645833333333334</v>
      </c>
      <c r="G104" s="86">
        <f t="shared" si="2"/>
        <v>15</v>
      </c>
      <c r="H104" s="87">
        <f t="shared" si="3"/>
        <v>16</v>
      </c>
    </row>
    <row r="105" spans="1:8">
      <c r="A105" s="42"/>
      <c r="B105" s="42" t="s">
        <v>266</v>
      </c>
      <c r="C105" s="42">
        <v>95</v>
      </c>
      <c r="D105" s="42" t="s">
        <v>381</v>
      </c>
      <c r="E105" s="42" t="s">
        <v>559</v>
      </c>
      <c r="F105" s="89">
        <v>1.8118055555555557</v>
      </c>
      <c r="G105" s="86">
        <f t="shared" si="2"/>
        <v>14</v>
      </c>
      <c r="H105" s="87">
        <f t="shared" si="3"/>
        <v>15</v>
      </c>
    </row>
    <row r="106" spans="1:8">
      <c r="A106" s="42"/>
      <c r="B106" s="42" t="s">
        <v>274</v>
      </c>
      <c r="C106" s="42">
        <v>89</v>
      </c>
      <c r="D106" s="42" t="s">
        <v>381</v>
      </c>
      <c r="E106" s="42" t="s">
        <v>559</v>
      </c>
      <c r="F106" s="89">
        <v>1.8458333333333332</v>
      </c>
      <c r="G106" s="86">
        <f t="shared" si="2"/>
        <v>13</v>
      </c>
      <c r="H106" s="87">
        <f t="shared" si="3"/>
        <v>14</v>
      </c>
    </row>
    <row r="107" spans="1:8">
      <c r="A107" s="42"/>
      <c r="B107" s="42" t="s">
        <v>288</v>
      </c>
      <c r="C107" s="42">
        <v>90</v>
      </c>
      <c r="D107" s="42" t="s">
        <v>381</v>
      </c>
      <c r="E107" s="42" t="s">
        <v>559</v>
      </c>
      <c r="F107" s="89">
        <v>1.8708333333333333</v>
      </c>
      <c r="G107" s="86">
        <f t="shared" si="2"/>
        <v>12</v>
      </c>
      <c r="H107" s="87">
        <f t="shared" si="3"/>
        <v>13</v>
      </c>
    </row>
    <row r="108" spans="1:8">
      <c r="A108" s="42"/>
      <c r="B108" s="42" t="s">
        <v>65</v>
      </c>
      <c r="C108" s="42">
        <v>5</v>
      </c>
      <c r="D108" s="42" t="s">
        <v>542</v>
      </c>
      <c r="E108" s="42" t="s">
        <v>559</v>
      </c>
      <c r="F108" s="89">
        <v>2.1451388888888889</v>
      </c>
      <c r="G108" s="86">
        <f t="shared" si="2"/>
        <v>11</v>
      </c>
      <c r="H108" s="87">
        <f t="shared" si="3"/>
        <v>12</v>
      </c>
    </row>
    <row r="109" spans="1:8">
      <c r="A109" s="42"/>
      <c r="B109" s="42" t="s">
        <v>71</v>
      </c>
      <c r="C109" s="42">
        <v>8</v>
      </c>
      <c r="D109" s="42" t="s">
        <v>542</v>
      </c>
      <c r="E109" s="42" t="s">
        <v>559</v>
      </c>
      <c r="F109" s="89">
        <v>2.1944444444444442</v>
      </c>
      <c r="G109" s="86">
        <f t="shared" si="2"/>
        <v>10</v>
      </c>
      <c r="H109" s="87">
        <f t="shared" si="3"/>
        <v>11</v>
      </c>
    </row>
    <row r="110" spans="1:8">
      <c r="A110" s="42"/>
      <c r="B110" s="42" t="s">
        <v>311</v>
      </c>
      <c r="C110" s="42">
        <v>70</v>
      </c>
      <c r="D110" s="42" t="s">
        <v>562</v>
      </c>
      <c r="E110" s="42" t="s">
        <v>559</v>
      </c>
      <c r="F110" s="89">
        <v>2.1986111111111111</v>
      </c>
      <c r="G110" s="86">
        <f t="shared" si="2"/>
        <v>9</v>
      </c>
      <c r="H110" s="87">
        <f t="shared" si="3"/>
        <v>10</v>
      </c>
    </row>
    <row r="111" spans="1:8">
      <c r="A111" s="42"/>
      <c r="B111" s="42" t="s">
        <v>565</v>
      </c>
      <c r="C111" s="42">
        <v>75</v>
      </c>
      <c r="D111" s="42" t="s">
        <v>562</v>
      </c>
      <c r="E111" s="42" t="s">
        <v>559</v>
      </c>
      <c r="F111" s="89">
        <v>2.2986111111111112</v>
      </c>
      <c r="G111" s="86">
        <f t="shared" si="2"/>
        <v>8</v>
      </c>
      <c r="H111" s="87">
        <f t="shared" si="3"/>
        <v>9</v>
      </c>
    </row>
    <row r="112" spans="1:8">
      <c r="A112" s="42"/>
      <c r="B112" s="42" t="s">
        <v>256</v>
      </c>
      <c r="C112" s="42">
        <v>66</v>
      </c>
      <c r="D112" s="42" t="s">
        <v>542</v>
      </c>
      <c r="E112" s="42" t="s">
        <v>559</v>
      </c>
      <c r="F112" s="89">
        <v>2.4277777777777776</v>
      </c>
      <c r="G112" s="86">
        <f t="shared" si="2"/>
        <v>7</v>
      </c>
      <c r="H112" s="87">
        <f t="shared" si="3"/>
        <v>8</v>
      </c>
    </row>
    <row r="113" spans="1:8">
      <c r="A113" s="42"/>
      <c r="B113" s="42" t="s">
        <v>223</v>
      </c>
      <c r="C113" s="42">
        <v>5</v>
      </c>
      <c r="D113" s="42" t="s">
        <v>542</v>
      </c>
      <c r="E113" s="42" t="s">
        <v>559</v>
      </c>
      <c r="F113" s="90">
        <v>4.9027777777777781E-2</v>
      </c>
      <c r="G113" s="86">
        <f t="shared" si="2"/>
        <v>6</v>
      </c>
      <c r="H113" s="87">
        <f t="shared" si="3"/>
        <v>7</v>
      </c>
    </row>
    <row r="114" spans="1:8">
      <c r="A114" s="42"/>
      <c r="B114" s="42" t="s">
        <v>110</v>
      </c>
      <c r="C114" s="42">
        <v>6</v>
      </c>
      <c r="D114" s="42" t="s">
        <v>542</v>
      </c>
      <c r="E114" s="42" t="s">
        <v>559</v>
      </c>
      <c r="F114" s="90">
        <v>4.9050925925925921E-2</v>
      </c>
      <c r="G114" s="86">
        <f t="shared" si="2"/>
        <v>5</v>
      </c>
      <c r="H114" s="87">
        <f t="shared" si="3"/>
        <v>6</v>
      </c>
    </row>
    <row r="115" spans="1:8">
      <c r="A115" s="42"/>
      <c r="B115" s="42" t="s">
        <v>221</v>
      </c>
      <c r="C115" s="42">
        <v>83</v>
      </c>
      <c r="D115" s="42" t="s">
        <v>381</v>
      </c>
      <c r="E115" s="42" t="s">
        <v>559</v>
      </c>
      <c r="F115" s="90">
        <v>4.9212962962962958E-2</v>
      </c>
      <c r="G115" s="86">
        <f t="shared" si="2"/>
        <v>4</v>
      </c>
      <c r="H115" s="87">
        <f t="shared" si="3"/>
        <v>5</v>
      </c>
    </row>
    <row r="116" spans="1:8">
      <c r="A116" s="42"/>
      <c r="B116" s="42" t="s">
        <v>256</v>
      </c>
      <c r="C116" s="42">
        <v>66</v>
      </c>
      <c r="D116" s="42" t="s">
        <v>566</v>
      </c>
      <c r="E116" s="42" t="s">
        <v>559</v>
      </c>
      <c r="F116" s="90">
        <v>5.0150462962962966E-2</v>
      </c>
      <c r="G116" s="86">
        <f t="shared" si="2"/>
        <v>3</v>
      </c>
      <c r="H116" s="87">
        <f t="shared" si="3"/>
        <v>4</v>
      </c>
    </row>
    <row r="117" spans="1:8">
      <c r="A117" s="42"/>
      <c r="B117" s="42" t="s">
        <v>156</v>
      </c>
      <c r="C117" s="42">
        <v>7</v>
      </c>
      <c r="D117" s="42" t="s">
        <v>542</v>
      </c>
      <c r="E117" s="42" t="s">
        <v>561</v>
      </c>
      <c r="F117" s="90">
        <v>5.649305555555556E-2</v>
      </c>
      <c r="G117" s="86">
        <f t="shared" si="2"/>
        <v>2</v>
      </c>
      <c r="H117" s="87">
        <f t="shared" si="3"/>
        <v>3</v>
      </c>
    </row>
    <row r="118" spans="1:8">
      <c r="A118" s="42"/>
      <c r="B118" s="42" t="s">
        <v>361</v>
      </c>
      <c r="C118" s="42">
        <v>1</v>
      </c>
      <c r="D118" s="42" t="s">
        <v>567</v>
      </c>
      <c r="E118" s="42" t="s">
        <v>559</v>
      </c>
      <c r="F118" s="90">
        <v>7.1006944444444442E-2</v>
      </c>
      <c r="G118" s="86">
        <f t="shared" si="2"/>
        <v>1</v>
      </c>
      <c r="H118" s="87">
        <f t="shared" si="3"/>
        <v>2</v>
      </c>
    </row>
    <row r="120" spans="1:8">
      <c r="A120" s="42"/>
      <c r="B120" s="42" t="s">
        <v>91</v>
      </c>
      <c r="C120" s="42">
        <v>4</v>
      </c>
      <c r="D120" s="42" t="s">
        <v>542</v>
      </c>
      <c r="E120" s="42" t="s">
        <v>559</v>
      </c>
      <c r="F120" s="42" t="s">
        <v>400</v>
      </c>
    </row>
    <row r="121" spans="1:8">
      <c r="A121" s="42"/>
      <c r="B121" s="42" t="s">
        <v>256</v>
      </c>
      <c r="C121" s="42">
        <v>66</v>
      </c>
      <c r="D121" s="42" t="s">
        <v>566</v>
      </c>
      <c r="E121" s="42" t="s">
        <v>561</v>
      </c>
      <c r="F121" s="42" t="s">
        <v>400</v>
      </c>
    </row>
    <row r="122" spans="1:8">
      <c r="A122" s="42"/>
      <c r="B122" s="42" t="s">
        <v>568</v>
      </c>
      <c r="C122" s="42">
        <v>82</v>
      </c>
      <c r="D122" s="42" t="s">
        <v>569</v>
      </c>
      <c r="E122" s="42" t="s">
        <v>561</v>
      </c>
      <c r="F122" s="42" t="s">
        <v>400</v>
      </c>
    </row>
    <row r="123" spans="1:8">
      <c r="A123" s="42"/>
      <c r="B123" s="42" t="s">
        <v>570</v>
      </c>
      <c r="C123" s="42">
        <v>75</v>
      </c>
      <c r="D123" s="42" t="s">
        <v>381</v>
      </c>
      <c r="E123" s="42" t="s">
        <v>559</v>
      </c>
      <c r="F123" s="42" t="s">
        <v>400</v>
      </c>
    </row>
    <row r="127" spans="1:8">
      <c r="A127" s="93" t="s">
        <v>433</v>
      </c>
      <c r="B127" s="42" t="s">
        <v>571</v>
      </c>
      <c r="C127" s="42" t="s">
        <v>572</v>
      </c>
    </row>
    <row r="128" spans="1:8">
      <c r="A128" s="93">
        <v>36</v>
      </c>
      <c r="B128" s="85" t="s">
        <v>17</v>
      </c>
      <c r="C128" s="85" t="s">
        <v>537</v>
      </c>
      <c r="D128" s="85" t="s">
        <v>18</v>
      </c>
      <c r="E128" s="85" t="s">
        <v>538</v>
      </c>
      <c r="F128" s="85" t="s">
        <v>374</v>
      </c>
    </row>
    <row r="129" spans="1:8">
      <c r="A129" s="42"/>
      <c r="B129" s="42" t="s">
        <v>84</v>
      </c>
      <c r="C129" s="42">
        <v>60</v>
      </c>
      <c r="D129" s="42" t="s">
        <v>545</v>
      </c>
      <c r="E129" s="42" t="s">
        <v>573</v>
      </c>
      <c r="F129" s="89">
        <v>1.5930555555555557</v>
      </c>
      <c r="G129" s="86">
        <f t="shared" ref="G129:G144" si="4">G130+1</f>
        <v>16</v>
      </c>
      <c r="H129" s="87">
        <f>INT(G129*(A$128/G$129))+1+1</f>
        <v>38</v>
      </c>
    </row>
    <row r="130" spans="1:8">
      <c r="A130" s="42"/>
      <c r="B130" s="42" t="s">
        <v>147</v>
      </c>
      <c r="C130" s="42">
        <v>68</v>
      </c>
      <c r="D130" s="42" t="s">
        <v>545</v>
      </c>
      <c r="E130" s="42" t="s">
        <v>573</v>
      </c>
      <c r="F130" s="89">
        <v>1.9819444444444445</v>
      </c>
      <c r="G130" s="86">
        <f t="shared" si="4"/>
        <v>15</v>
      </c>
      <c r="H130" s="87">
        <f t="shared" ref="H130:H144" si="5">INT(G130*(A$128/G$129))+1</f>
        <v>34</v>
      </c>
    </row>
    <row r="131" spans="1:8">
      <c r="A131" s="42"/>
      <c r="B131" s="42" t="s">
        <v>43</v>
      </c>
      <c r="C131" s="42">
        <v>3</v>
      </c>
      <c r="D131" s="42" t="s">
        <v>542</v>
      </c>
      <c r="E131" s="42" t="s">
        <v>573</v>
      </c>
      <c r="F131" s="89">
        <v>2.0944444444444446</v>
      </c>
      <c r="G131" s="86">
        <f t="shared" si="4"/>
        <v>14</v>
      </c>
      <c r="H131" s="87">
        <f t="shared" si="5"/>
        <v>32</v>
      </c>
    </row>
    <row r="132" spans="1:8">
      <c r="A132" s="42"/>
      <c r="B132" s="42" t="s">
        <v>85</v>
      </c>
      <c r="C132" s="42"/>
      <c r="D132" s="42" t="s">
        <v>381</v>
      </c>
      <c r="E132" s="42" t="s">
        <v>574</v>
      </c>
      <c r="F132" s="89">
        <v>2.1013888888888888</v>
      </c>
      <c r="G132" s="86">
        <f t="shared" si="4"/>
        <v>13</v>
      </c>
      <c r="H132" s="87">
        <f t="shared" si="5"/>
        <v>30</v>
      </c>
    </row>
    <row r="133" spans="1:8">
      <c r="A133" s="42"/>
      <c r="B133" s="42" t="s">
        <v>437</v>
      </c>
      <c r="C133" s="42">
        <v>60</v>
      </c>
      <c r="D133" s="42" t="s">
        <v>544</v>
      </c>
      <c r="E133" s="42" t="s">
        <v>573</v>
      </c>
      <c r="F133" s="89">
        <v>2.2256944444444442</v>
      </c>
      <c r="G133" s="86">
        <f t="shared" si="4"/>
        <v>12</v>
      </c>
      <c r="H133" s="87">
        <f t="shared" si="5"/>
        <v>28</v>
      </c>
    </row>
    <row r="134" spans="1:8">
      <c r="A134" s="42"/>
      <c r="B134" s="42" t="s">
        <v>206</v>
      </c>
      <c r="C134" s="42">
        <v>47</v>
      </c>
      <c r="D134" s="42" t="s">
        <v>545</v>
      </c>
      <c r="E134" s="42" t="s">
        <v>573</v>
      </c>
      <c r="F134" s="89">
        <v>2.3097222222222222</v>
      </c>
      <c r="G134" s="86">
        <f t="shared" si="4"/>
        <v>11</v>
      </c>
      <c r="H134" s="87">
        <f t="shared" si="5"/>
        <v>25</v>
      </c>
    </row>
    <row r="135" spans="1:8">
      <c r="A135" s="42"/>
      <c r="B135" s="42" t="s">
        <v>66</v>
      </c>
      <c r="C135" s="42">
        <v>44</v>
      </c>
      <c r="D135" s="42" t="s">
        <v>550</v>
      </c>
      <c r="E135" s="42" t="s">
        <v>573</v>
      </c>
      <c r="F135" s="89">
        <v>2.4319444444444445</v>
      </c>
      <c r="G135" s="86">
        <f t="shared" si="4"/>
        <v>10</v>
      </c>
      <c r="H135" s="87">
        <f t="shared" si="5"/>
        <v>23</v>
      </c>
    </row>
    <row r="136" spans="1:8">
      <c r="A136" s="42"/>
      <c r="B136" s="42" t="s">
        <v>25</v>
      </c>
      <c r="C136" s="42">
        <v>51</v>
      </c>
      <c r="D136" s="42" t="s">
        <v>545</v>
      </c>
      <c r="E136" s="42" t="s">
        <v>573</v>
      </c>
      <c r="F136" s="89">
        <v>2.442361111111111</v>
      </c>
      <c r="G136" s="86">
        <f t="shared" si="4"/>
        <v>9</v>
      </c>
      <c r="H136" s="87">
        <f t="shared" si="5"/>
        <v>21</v>
      </c>
    </row>
    <row r="137" spans="1:8">
      <c r="A137" s="42"/>
      <c r="B137" s="42" t="s">
        <v>95</v>
      </c>
      <c r="C137" s="42">
        <v>43</v>
      </c>
      <c r="D137" s="42" t="s">
        <v>545</v>
      </c>
      <c r="E137" s="42" t="s">
        <v>573</v>
      </c>
      <c r="F137" s="89">
        <v>2.4965277777777777</v>
      </c>
      <c r="G137" s="86">
        <f t="shared" si="4"/>
        <v>8</v>
      </c>
      <c r="H137" s="87">
        <f t="shared" si="5"/>
        <v>19</v>
      </c>
    </row>
    <row r="138" spans="1:8">
      <c r="A138" s="42"/>
      <c r="B138" s="42" t="s">
        <v>262</v>
      </c>
      <c r="C138" s="42">
        <v>60</v>
      </c>
      <c r="D138" s="42" t="s">
        <v>566</v>
      </c>
      <c r="E138" s="42" t="s">
        <v>573</v>
      </c>
      <c r="F138" s="90">
        <v>4.2048611111111113E-2</v>
      </c>
      <c r="G138" s="86">
        <f t="shared" si="4"/>
        <v>7</v>
      </c>
      <c r="H138" s="87">
        <f t="shared" si="5"/>
        <v>16</v>
      </c>
    </row>
    <row r="139" spans="1:8">
      <c r="A139" s="42"/>
      <c r="B139" s="42" t="s">
        <v>169</v>
      </c>
      <c r="C139" s="42">
        <v>43</v>
      </c>
      <c r="D139" s="42" t="s">
        <v>545</v>
      </c>
      <c r="E139" s="42" t="s">
        <v>573</v>
      </c>
      <c r="F139" s="90">
        <v>4.2326388888888893E-2</v>
      </c>
      <c r="G139" s="86">
        <f t="shared" si="4"/>
        <v>6</v>
      </c>
      <c r="H139" s="87">
        <f t="shared" si="5"/>
        <v>14</v>
      </c>
    </row>
    <row r="140" spans="1:8">
      <c r="A140" s="42"/>
      <c r="B140" s="42" t="s">
        <v>31</v>
      </c>
      <c r="C140" s="42">
        <v>7</v>
      </c>
      <c r="D140" s="42" t="s">
        <v>542</v>
      </c>
      <c r="E140" s="42" t="s">
        <v>574</v>
      </c>
      <c r="F140" s="90">
        <v>4.3171296296296298E-2</v>
      </c>
      <c r="G140" s="86">
        <f t="shared" si="4"/>
        <v>5</v>
      </c>
      <c r="H140" s="87">
        <f t="shared" si="5"/>
        <v>12</v>
      </c>
    </row>
    <row r="141" spans="1:8">
      <c r="A141" s="42"/>
      <c r="B141" s="42" t="s">
        <v>34</v>
      </c>
      <c r="C141" s="42">
        <v>51</v>
      </c>
      <c r="D141" s="42" t="s">
        <v>575</v>
      </c>
      <c r="E141" s="42" t="s">
        <v>573</v>
      </c>
      <c r="F141" s="90">
        <v>4.4791666666666667E-2</v>
      </c>
      <c r="G141" s="86">
        <f t="shared" si="4"/>
        <v>4</v>
      </c>
      <c r="H141" s="87">
        <f t="shared" si="5"/>
        <v>10</v>
      </c>
    </row>
    <row r="142" spans="1:8">
      <c r="A142" s="42"/>
      <c r="B142" s="42" t="s">
        <v>179</v>
      </c>
      <c r="C142" s="42">
        <v>41</v>
      </c>
      <c r="D142" s="42" t="s">
        <v>563</v>
      </c>
      <c r="E142" s="42" t="s">
        <v>573</v>
      </c>
      <c r="F142" s="90">
        <v>5.3912037037037036E-2</v>
      </c>
      <c r="G142" s="86">
        <f t="shared" si="4"/>
        <v>3</v>
      </c>
      <c r="H142" s="87">
        <f t="shared" si="5"/>
        <v>7</v>
      </c>
    </row>
    <row r="143" spans="1:8">
      <c r="A143" s="42"/>
      <c r="B143" s="42" t="s">
        <v>173</v>
      </c>
      <c r="C143" s="42">
        <v>3</v>
      </c>
      <c r="D143" s="42" t="s">
        <v>576</v>
      </c>
      <c r="E143" s="42" t="s">
        <v>573</v>
      </c>
      <c r="F143" s="90">
        <v>5.392361111111111E-2</v>
      </c>
      <c r="G143" s="86">
        <f t="shared" si="4"/>
        <v>2</v>
      </c>
      <c r="H143" s="87">
        <f t="shared" si="5"/>
        <v>5</v>
      </c>
    </row>
    <row r="144" spans="1:8">
      <c r="A144" s="42"/>
      <c r="B144" s="42" t="s">
        <v>364</v>
      </c>
      <c r="C144" s="42">
        <v>42</v>
      </c>
      <c r="D144" s="42" t="s">
        <v>550</v>
      </c>
      <c r="E144" s="42" t="s">
        <v>573</v>
      </c>
      <c r="F144" s="90">
        <v>6.2847222222222221E-2</v>
      </c>
      <c r="G144" s="86">
        <f t="shared" si="4"/>
        <v>1</v>
      </c>
      <c r="H144" s="87">
        <f t="shared" si="5"/>
        <v>3</v>
      </c>
    </row>
    <row r="146" spans="1:8">
      <c r="A146" s="42"/>
      <c r="B146" s="42" t="s">
        <v>577</v>
      </c>
      <c r="C146" s="42">
        <v>38</v>
      </c>
      <c r="D146" s="42" t="s">
        <v>578</v>
      </c>
      <c r="E146" s="42" t="s">
        <v>573</v>
      </c>
      <c r="F146" s="42" t="s">
        <v>400</v>
      </c>
    </row>
    <row r="150" spans="1:8">
      <c r="A150" s="94" t="s">
        <v>451</v>
      </c>
      <c r="B150" s="42" t="s">
        <v>579</v>
      </c>
      <c r="C150" s="42" t="s">
        <v>580</v>
      </c>
    </row>
    <row r="151" spans="1:8">
      <c r="A151" s="94">
        <v>40</v>
      </c>
      <c r="B151" s="85" t="s">
        <v>17</v>
      </c>
      <c r="C151" s="85" t="s">
        <v>537</v>
      </c>
      <c r="D151" s="85" t="s">
        <v>18</v>
      </c>
      <c r="E151" s="85" t="s">
        <v>538</v>
      </c>
      <c r="F151" s="85" t="s">
        <v>374</v>
      </c>
    </row>
    <row r="152" spans="1:8">
      <c r="A152" s="42"/>
      <c r="B152" s="42" t="s">
        <v>112</v>
      </c>
      <c r="C152" s="42">
        <v>81</v>
      </c>
      <c r="D152" s="42" t="s">
        <v>569</v>
      </c>
      <c r="E152" s="42" t="s">
        <v>581</v>
      </c>
      <c r="F152" s="89">
        <v>1.9298611111111112</v>
      </c>
      <c r="G152" s="86">
        <f t="shared" ref="G152:G171" si="6">G153+1</f>
        <v>20</v>
      </c>
      <c r="H152" s="87">
        <f>INT(G152*(A$151/G$152))+1+1</f>
        <v>42</v>
      </c>
    </row>
    <row r="153" spans="1:8">
      <c r="A153" s="42"/>
      <c r="B153" s="42" t="s">
        <v>25</v>
      </c>
      <c r="C153" s="42">
        <v>51</v>
      </c>
      <c r="D153" s="42" t="s">
        <v>545</v>
      </c>
      <c r="E153" s="42" t="s">
        <v>582</v>
      </c>
      <c r="F153" s="89">
        <v>1.9916666666666665</v>
      </c>
      <c r="G153" s="86">
        <f t="shared" si="6"/>
        <v>19</v>
      </c>
      <c r="H153" s="87">
        <f t="shared" ref="H153:H171" si="7">INT(G153*(A$151/G$152))+1</f>
        <v>39</v>
      </c>
    </row>
    <row r="154" spans="1:8">
      <c r="A154" s="42"/>
      <c r="B154" s="42" t="s">
        <v>132</v>
      </c>
      <c r="C154" s="42">
        <v>79</v>
      </c>
      <c r="D154" s="42" t="s">
        <v>562</v>
      </c>
      <c r="E154" s="42" t="s">
        <v>581</v>
      </c>
      <c r="F154" s="89">
        <v>2.1763888888888889</v>
      </c>
      <c r="G154" s="86">
        <f t="shared" si="6"/>
        <v>18</v>
      </c>
      <c r="H154" s="87">
        <f t="shared" si="7"/>
        <v>37</v>
      </c>
    </row>
    <row r="155" spans="1:8">
      <c r="A155" s="42"/>
      <c r="B155" s="42" t="s">
        <v>437</v>
      </c>
      <c r="C155" s="42">
        <v>60</v>
      </c>
      <c r="D155" s="42" t="s">
        <v>544</v>
      </c>
      <c r="E155" s="42" t="s">
        <v>582</v>
      </c>
      <c r="F155" s="89">
        <v>2.2097222222222221</v>
      </c>
      <c r="G155" s="86">
        <f t="shared" si="6"/>
        <v>17</v>
      </c>
      <c r="H155" s="87">
        <f t="shared" si="7"/>
        <v>35</v>
      </c>
    </row>
    <row r="156" spans="1:8">
      <c r="A156" s="42"/>
      <c r="B156" s="42" t="s">
        <v>89</v>
      </c>
      <c r="C156" s="42">
        <v>74</v>
      </c>
      <c r="D156" s="42" t="s">
        <v>583</v>
      </c>
      <c r="E156" s="42" t="s">
        <v>581</v>
      </c>
      <c r="F156" s="89">
        <v>2.3097222222222222</v>
      </c>
      <c r="G156" s="86">
        <f t="shared" si="6"/>
        <v>16</v>
      </c>
      <c r="H156" s="87">
        <f t="shared" si="7"/>
        <v>33</v>
      </c>
    </row>
    <row r="157" spans="1:8">
      <c r="A157" s="42"/>
      <c r="B157" s="42" t="s">
        <v>161</v>
      </c>
      <c r="C157" s="42">
        <v>83</v>
      </c>
      <c r="D157" s="42" t="s">
        <v>584</v>
      </c>
      <c r="E157" s="42" t="s">
        <v>582</v>
      </c>
      <c r="F157" s="89">
        <v>2.3958333333333335</v>
      </c>
      <c r="G157" s="86">
        <f t="shared" si="6"/>
        <v>15</v>
      </c>
      <c r="H157" s="87">
        <f t="shared" si="7"/>
        <v>31</v>
      </c>
    </row>
    <row r="158" spans="1:8">
      <c r="A158" s="42"/>
      <c r="B158" s="42" t="s">
        <v>148</v>
      </c>
      <c r="C158" s="42">
        <v>61</v>
      </c>
      <c r="D158" s="42" t="s">
        <v>585</v>
      </c>
      <c r="E158" s="42" t="s">
        <v>581</v>
      </c>
      <c r="F158" s="89">
        <v>2.4333333333333331</v>
      </c>
      <c r="G158" s="86">
        <f t="shared" si="6"/>
        <v>14</v>
      </c>
      <c r="H158" s="87">
        <f t="shared" si="7"/>
        <v>29</v>
      </c>
    </row>
    <row r="159" spans="1:8">
      <c r="A159" s="42"/>
      <c r="B159" s="42" t="s">
        <v>189</v>
      </c>
      <c r="C159" s="42">
        <v>67</v>
      </c>
      <c r="D159" s="42" t="s">
        <v>586</v>
      </c>
      <c r="E159" s="42" t="s">
        <v>581</v>
      </c>
      <c r="F159" s="89">
        <v>2.4618055555555558</v>
      </c>
      <c r="G159" s="86">
        <f t="shared" si="6"/>
        <v>13</v>
      </c>
      <c r="H159" s="87">
        <f t="shared" si="7"/>
        <v>27</v>
      </c>
    </row>
    <row r="160" spans="1:8">
      <c r="A160" s="42"/>
      <c r="B160" s="42" t="s">
        <v>76</v>
      </c>
      <c r="C160" s="42">
        <v>70</v>
      </c>
      <c r="D160" s="42" t="s">
        <v>587</v>
      </c>
      <c r="E160" s="42" t="s">
        <v>581</v>
      </c>
      <c r="F160" s="90">
        <v>4.1724537037037039E-2</v>
      </c>
      <c r="G160" s="86">
        <f t="shared" si="6"/>
        <v>12</v>
      </c>
      <c r="H160" s="87">
        <f t="shared" si="7"/>
        <v>25</v>
      </c>
    </row>
    <row r="161" spans="1:8">
      <c r="A161" s="42"/>
      <c r="B161" s="42" t="s">
        <v>101</v>
      </c>
      <c r="C161" s="42">
        <v>85</v>
      </c>
      <c r="D161" s="42" t="s">
        <v>381</v>
      </c>
      <c r="E161" s="42" t="s">
        <v>582</v>
      </c>
      <c r="F161" s="90">
        <v>4.6539351851851853E-2</v>
      </c>
      <c r="G161" s="86">
        <f t="shared" si="6"/>
        <v>11</v>
      </c>
      <c r="H161" s="87">
        <f t="shared" si="7"/>
        <v>23</v>
      </c>
    </row>
    <row r="162" spans="1:8">
      <c r="A162" s="42"/>
      <c r="B162" s="42" t="s">
        <v>230</v>
      </c>
      <c r="C162" s="42">
        <v>77</v>
      </c>
      <c r="D162" s="42" t="s">
        <v>546</v>
      </c>
      <c r="E162" s="42" t="s">
        <v>581</v>
      </c>
      <c r="F162" s="90">
        <v>4.9548611111111113E-2</v>
      </c>
      <c r="G162" s="86">
        <f t="shared" si="6"/>
        <v>10</v>
      </c>
      <c r="H162" s="87">
        <f t="shared" si="7"/>
        <v>21</v>
      </c>
    </row>
    <row r="163" spans="1:8">
      <c r="A163" s="42"/>
      <c r="B163" s="42" t="s">
        <v>97</v>
      </c>
      <c r="C163" s="42">
        <v>70</v>
      </c>
      <c r="D163" s="42" t="s">
        <v>588</v>
      </c>
      <c r="E163" s="42" t="s">
        <v>581</v>
      </c>
      <c r="F163" s="90">
        <v>5.2430555555555557E-2</v>
      </c>
      <c r="G163" s="86">
        <f t="shared" si="6"/>
        <v>9</v>
      </c>
      <c r="H163" s="87">
        <f t="shared" si="7"/>
        <v>19</v>
      </c>
    </row>
    <row r="164" spans="1:8">
      <c r="A164" s="42"/>
      <c r="B164" s="42" t="s">
        <v>127</v>
      </c>
      <c r="C164" s="42">
        <v>45</v>
      </c>
      <c r="D164" s="42" t="s">
        <v>589</v>
      </c>
      <c r="E164" s="42" t="s">
        <v>581</v>
      </c>
      <c r="F164" s="90">
        <v>5.3090277777777778E-2</v>
      </c>
      <c r="G164" s="86">
        <f t="shared" si="6"/>
        <v>8</v>
      </c>
      <c r="H164" s="87">
        <f t="shared" si="7"/>
        <v>17</v>
      </c>
    </row>
    <row r="165" spans="1:8">
      <c r="A165" s="42"/>
      <c r="B165" s="42" t="s">
        <v>129</v>
      </c>
      <c r="C165" s="42">
        <v>46</v>
      </c>
      <c r="D165" s="42" t="s">
        <v>562</v>
      </c>
      <c r="E165" s="42" t="s">
        <v>581</v>
      </c>
      <c r="F165" s="90">
        <v>5.3287037037037042E-2</v>
      </c>
      <c r="G165" s="86">
        <f t="shared" si="6"/>
        <v>7</v>
      </c>
      <c r="H165" s="87">
        <f t="shared" si="7"/>
        <v>15</v>
      </c>
    </row>
    <row r="166" spans="1:8">
      <c r="A166" s="42"/>
      <c r="B166" s="42" t="s">
        <v>34</v>
      </c>
      <c r="C166" s="42">
        <v>51</v>
      </c>
      <c r="D166" s="42" t="s">
        <v>575</v>
      </c>
      <c r="E166" s="42" t="s">
        <v>582</v>
      </c>
      <c r="F166" s="90">
        <v>5.4479166666666669E-2</v>
      </c>
      <c r="G166" s="86">
        <f t="shared" si="6"/>
        <v>6</v>
      </c>
      <c r="H166" s="87">
        <f t="shared" si="7"/>
        <v>13</v>
      </c>
    </row>
    <row r="167" spans="1:8">
      <c r="A167" s="42"/>
      <c r="B167" s="42" t="s">
        <v>242</v>
      </c>
      <c r="C167" s="42">
        <v>48</v>
      </c>
      <c r="D167" s="42" t="s">
        <v>589</v>
      </c>
      <c r="E167" s="42" t="s">
        <v>581</v>
      </c>
      <c r="F167" s="90">
        <v>6.1041666666666661E-2</v>
      </c>
      <c r="G167" s="86">
        <f t="shared" si="6"/>
        <v>5</v>
      </c>
      <c r="H167" s="87">
        <f t="shared" si="7"/>
        <v>11</v>
      </c>
    </row>
    <row r="168" spans="1:8">
      <c r="A168" s="42"/>
      <c r="B168" s="42" t="s">
        <v>239</v>
      </c>
      <c r="C168" s="42">
        <v>68</v>
      </c>
      <c r="D168" s="42" t="s">
        <v>560</v>
      </c>
      <c r="E168" s="42" t="s">
        <v>582</v>
      </c>
      <c r="F168" s="90">
        <v>6.6458333333333341E-2</v>
      </c>
      <c r="G168" s="86">
        <f t="shared" si="6"/>
        <v>4</v>
      </c>
      <c r="H168" s="87">
        <f t="shared" si="7"/>
        <v>9</v>
      </c>
    </row>
    <row r="169" spans="1:8">
      <c r="A169" s="42"/>
      <c r="B169" s="42" t="s">
        <v>228</v>
      </c>
      <c r="C169" s="42">
        <v>77</v>
      </c>
      <c r="D169" s="42" t="s">
        <v>567</v>
      </c>
      <c r="E169" s="42" t="s">
        <v>581</v>
      </c>
      <c r="F169" s="90">
        <v>7.3773148148148157E-2</v>
      </c>
      <c r="G169" s="86">
        <f t="shared" si="6"/>
        <v>3</v>
      </c>
      <c r="H169" s="87">
        <f t="shared" si="7"/>
        <v>7</v>
      </c>
    </row>
    <row r="170" spans="1:8">
      <c r="A170" s="42"/>
      <c r="B170" s="42" t="s">
        <v>252</v>
      </c>
      <c r="C170" s="42">
        <v>54</v>
      </c>
      <c r="D170" s="42" t="s">
        <v>381</v>
      </c>
      <c r="E170" s="42" t="s">
        <v>582</v>
      </c>
      <c r="F170" s="90">
        <v>8.188657407407407E-2</v>
      </c>
      <c r="G170" s="86">
        <f t="shared" si="6"/>
        <v>2</v>
      </c>
      <c r="H170" s="87">
        <f t="shared" si="7"/>
        <v>5</v>
      </c>
    </row>
    <row r="171" spans="1:8">
      <c r="A171" s="42"/>
      <c r="B171" s="42" t="s">
        <v>348</v>
      </c>
      <c r="C171" s="42">
        <v>40</v>
      </c>
      <c r="D171" s="42" t="s">
        <v>590</v>
      </c>
      <c r="E171" s="42" t="s">
        <v>581</v>
      </c>
      <c r="F171" s="90">
        <v>0.10166666666666667</v>
      </c>
      <c r="G171" s="86">
        <f t="shared" si="6"/>
        <v>1</v>
      </c>
      <c r="H171" s="87">
        <f t="shared" si="7"/>
        <v>3</v>
      </c>
    </row>
    <row r="173" spans="1:8">
      <c r="A173" s="42"/>
      <c r="B173" s="42" t="s">
        <v>136</v>
      </c>
      <c r="C173" s="42">
        <v>43</v>
      </c>
      <c r="D173" s="42" t="s">
        <v>590</v>
      </c>
      <c r="E173" s="42" t="s">
        <v>581</v>
      </c>
      <c r="F173" s="42" t="s">
        <v>400</v>
      </c>
    </row>
    <row r="174" spans="1:8">
      <c r="A174" s="42"/>
      <c r="B174" s="42" t="s">
        <v>591</v>
      </c>
      <c r="C174" s="42">
        <v>53</v>
      </c>
      <c r="D174" s="42" t="s">
        <v>545</v>
      </c>
      <c r="E174" s="42" t="s">
        <v>581</v>
      </c>
      <c r="F174" s="42" t="s">
        <v>404</v>
      </c>
    </row>
    <row r="175" spans="1:8">
      <c r="A175" s="42"/>
      <c r="B175" s="42" t="s">
        <v>592</v>
      </c>
      <c r="C175" s="42">
        <v>77</v>
      </c>
      <c r="D175" s="42" t="s">
        <v>381</v>
      </c>
      <c r="E175" s="42" t="s">
        <v>582</v>
      </c>
      <c r="F175" s="42" t="s">
        <v>404</v>
      </c>
    </row>
    <row r="176" spans="1:8">
      <c r="A176" s="42"/>
      <c r="B176" s="42" t="s">
        <v>356</v>
      </c>
      <c r="C176" s="42">
        <v>54</v>
      </c>
      <c r="D176" s="42" t="s">
        <v>545</v>
      </c>
      <c r="E176" s="42" t="s">
        <v>581</v>
      </c>
      <c r="F176" s="42" t="s">
        <v>404</v>
      </c>
    </row>
    <row r="180" spans="1:8">
      <c r="A180" s="95" t="s">
        <v>482</v>
      </c>
      <c r="B180" s="42" t="s">
        <v>593</v>
      </c>
      <c r="C180" s="42" t="s">
        <v>580</v>
      </c>
    </row>
    <row r="181" spans="1:8">
      <c r="A181" s="95">
        <v>44</v>
      </c>
      <c r="B181" s="85" t="s">
        <v>17</v>
      </c>
      <c r="C181" s="85" t="s">
        <v>537</v>
      </c>
      <c r="D181" s="85" t="s">
        <v>18</v>
      </c>
      <c r="E181" s="85" t="s">
        <v>538</v>
      </c>
      <c r="F181" s="85" t="s">
        <v>374</v>
      </c>
    </row>
    <row r="182" spans="1:8">
      <c r="A182" s="42"/>
      <c r="B182" s="42" t="s">
        <v>58</v>
      </c>
      <c r="C182" s="42">
        <v>82</v>
      </c>
      <c r="D182" s="42" t="s">
        <v>545</v>
      </c>
      <c r="E182" s="42" t="s">
        <v>594</v>
      </c>
      <c r="F182" s="89">
        <v>1.6444444444444446</v>
      </c>
      <c r="G182" s="86">
        <f t="shared" ref="G182:G198" si="8">G183+1</f>
        <v>17</v>
      </c>
      <c r="H182" s="87">
        <f>INT(G182*(A$181/G$182))+1+1</f>
        <v>46</v>
      </c>
    </row>
    <row r="183" spans="1:8">
      <c r="A183" s="42"/>
      <c r="B183" s="42" t="s">
        <v>48</v>
      </c>
      <c r="C183" s="42">
        <v>76</v>
      </c>
      <c r="D183" s="42" t="s">
        <v>567</v>
      </c>
      <c r="E183" s="42" t="s">
        <v>594</v>
      </c>
      <c r="F183" s="89">
        <v>1.6805555555555556</v>
      </c>
      <c r="G183" s="86">
        <f t="shared" si="8"/>
        <v>16</v>
      </c>
      <c r="H183" s="87">
        <f t="shared" ref="H183:H198" si="9">INT(G183*(A$181/G$182))+1</f>
        <v>42</v>
      </c>
    </row>
    <row r="184" spans="1:8">
      <c r="A184" s="42"/>
      <c r="B184" s="42" t="s">
        <v>45</v>
      </c>
      <c r="C184" s="42">
        <v>83</v>
      </c>
      <c r="D184" s="42" t="s">
        <v>381</v>
      </c>
      <c r="E184" s="42" t="s">
        <v>595</v>
      </c>
      <c r="F184" s="89">
        <v>2.0805555555555553</v>
      </c>
      <c r="G184" s="86">
        <f t="shared" si="8"/>
        <v>15</v>
      </c>
      <c r="H184" s="87">
        <f t="shared" si="9"/>
        <v>39</v>
      </c>
    </row>
    <row r="185" spans="1:8">
      <c r="A185" s="42"/>
      <c r="B185" s="42" t="s">
        <v>134</v>
      </c>
      <c r="C185" s="42">
        <v>73</v>
      </c>
      <c r="D185" s="42" t="s">
        <v>550</v>
      </c>
      <c r="E185" s="42" t="s">
        <v>594</v>
      </c>
      <c r="F185" s="89">
        <v>2.1305555555555555</v>
      </c>
      <c r="G185" s="86">
        <f t="shared" si="8"/>
        <v>14</v>
      </c>
      <c r="H185" s="87">
        <f t="shared" si="9"/>
        <v>37</v>
      </c>
    </row>
    <row r="186" spans="1:8">
      <c r="A186" s="42"/>
      <c r="B186" s="42" t="s">
        <v>142</v>
      </c>
      <c r="C186" s="42">
        <v>82</v>
      </c>
      <c r="D186" s="42" t="s">
        <v>596</v>
      </c>
      <c r="E186" s="42" t="s">
        <v>595</v>
      </c>
      <c r="F186" s="89">
        <v>2.1979166666666665</v>
      </c>
      <c r="G186" s="86">
        <f t="shared" si="8"/>
        <v>13</v>
      </c>
      <c r="H186" s="87">
        <f t="shared" si="9"/>
        <v>34</v>
      </c>
    </row>
    <row r="187" spans="1:8">
      <c r="A187" s="42"/>
      <c r="B187" s="42" t="s">
        <v>157</v>
      </c>
      <c r="C187" s="42">
        <v>62</v>
      </c>
      <c r="D187" s="42" t="s">
        <v>597</v>
      </c>
      <c r="E187" s="42" t="s">
        <v>594</v>
      </c>
      <c r="F187" s="89">
        <v>2.2333333333333334</v>
      </c>
      <c r="G187" s="86">
        <f t="shared" si="8"/>
        <v>12</v>
      </c>
      <c r="H187" s="87">
        <f t="shared" si="9"/>
        <v>32</v>
      </c>
    </row>
    <row r="188" spans="1:8">
      <c r="A188" s="42"/>
      <c r="B188" s="42" t="s">
        <v>80</v>
      </c>
      <c r="C188" s="42">
        <v>76</v>
      </c>
      <c r="D188" s="42" t="s">
        <v>598</v>
      </c>
      <c r="E188" s="42" t="s">
        <v>594</v>
      </c>
      <c r="F188" s="89">
        <v>2.2979166666666666</v>
      </c>
      <c r="G188" s="86">
        <f t="shared" si="8"/>
        <v>11</v>
      </c>
      <c r="H188" s="87">
        <f t="shared" si="9"/>
        <v>29</v>
      </c>
    </row>
    <row r="189" spans="1:8">
      <c r="A189" s="42"/>
      <c r="B189" s="42" t="s">
        <v>194</v>
      </c>
      <c r="C189" s="42">
        <v>66</v>
      </c>
      <c r="D189" s="42" t="s">
        <v>585</v>
      </c>
      <c r="E189" s="42" t="s">
        <v>594</v>
      </c>
      <c r="F189" s="89">
        <v>2.3083333333333331</v>
      </c>
      <c r="G189" s="86">
        <f t="shared" si="8"/>
        <v>10</v>
      </c>
      <c r="H189" s="87">
        <f t="shared" si="9"/>
        <v>26</v>
      </c>
    </row>
    <row r="190" spans="1:8">
      <c r="A190" s="42"/>
      <c r="B190" s="42" t="s">
        <v>83</v>
      </c>
      <c r="C190" s="42">
        <v>1</v>
      </c>
      <c r="D190" s="42" t="s">
        <v>598</v>
      </c>
      <c r="E190" s="42" t="s">
        <v>594</v>
      </c>
      <c r="F190" s="89">
        <v>2.3236111111111111</v>
      </c>
      <c r="G190" s="86">
        <f t="shared" si="8"/>
        <v>9</v>
      </c>
      <c r="H190" s="87">
        <f t="shared" si="9"/>
        <v>24</v>
      </c>
    </row>
    <row r="191" spans="1:8">
      <c r="A191" s="42"/>
      <c r="B191" s="42" t="s">
        <v>229</v>
      </c>
      <c r="C191" s="42">
        <v>91</v>
      </c>
      <c r="D191" s="42" t="s">
        <v>554</v>
      </c>
      <c r="E191" s="42" t="s">
        <v>595</v>
      </c>
      <c r="F191" s="89">
        <v>2.3625000000000003</v>
      </c>
      <c r="G191" s="86">
        <f t="shared" si="8"/>
        <v>8</v>
      </c>
      <c r="H191" s="87">
        <f t="shared" si="9"/>
        <v>21</v>
      </c>
    </row>
    <row r="192" spans="1:8">
      <c r="A192" s="42"/>
      <c r="B192" s="42" t="s">
        <v>119</v>
      </c>
      <c r="C192" s="42">
        <v>77</v>
      </c>
      <c r="D192" s="42" t="s">
        <v>599</v>
      </c>
      <c r="E192" s="42" t="s">
        <v>594</v>
      </c>
      <c r="F192" s="90">
        <v>4.2025462962962966E-2</v>
      </c>
      <c r="G192" s="86">
        <f t="shared" si="8"/>
        <v>7</v>
      </c>
      <c r="H192" s="87">
        <f t="shared" si="9"/>
        <v>19</v>
      </c>
    </row>
    <row r="193" spans="1:8">
      <c r="A193" s="42"/>
      <c r="B193" s="42" t="s">
        <v>125</v>
      </c>
      <c r="C193" s="42">
        <v>70</v>
      </c>
      <c r="D193" s="42" t="s">
        <v>560</v>
      </c>
      <c r="E193" s="42" t="s">
        <v>595</v>
      </c>
      <c r="F193" s="90">
        <v>4.2719907407407408E-2</v>
      </c>
      <c r="G193" s="86">
        <f t="shared" si="8"/>
        <v>6</v>
      </c>
      <c r="H193" s="87">
        <f t="shared" si="9"/>
        <v>16</v>
      </c>
    </row>
    <row r="194" spans="1:8">
      <c r="A194" s="42"/>
      <c r="B194" s="42" t="s">
        <v>286</v>
      </c>
      <c r="C194" s="42">
        <v>90</v>
      </c>
      <c r="D194" s="42" t="s">
        <v>544</v>
      </c>
      <c r="E194" s="42" t="s">
        <v>595</v>
      </c>
      <c r="F194" s="90">
        <v>4.341435185185185E-2</v>
      </c>
      <c r="G194" s="86">
        <f t="shared" si="8"/>
        <v>5</v>
      </c>
      <c r="H194" s="87">
        <f t="shared" si="9"/>
        <v>13</v>
      </c>
    </row>
    <row r="195" spans="1:8">
      <c r="A195" s="42"/>
      <c r="B195" s="42" t="s">
        <v>183</v>
      </c>
      <c r="C195" s="42">
        <v>74</v>
      </c>
      <c r="D195" s="42" t="s">
        <v>381</v>
      </c>
      <c r="E195" s="42" t="s">
        <v>595</v>
      </c>
      <c r="F195" s="90">
        <v>4.6782407407407411E-2</v>
      </c>
      <c r="G195" s="86">
        <f t="shared" si="8"/>
        <v>4</v>
      </c>
      <c r="H195" s="87">
        <f t="shared" si="9"/>
        <v>11</v>
      </c>
    </row>
    <row r="196" spans="1:8">
      <c r="A196" s="42"/>
      <c r="B196" s="42" t="s">
        <v>25</v>
      </c>
      <c r="C196" s="42">
        <v>51</v>
      </c>
      <c r="D196" s="42" t="s">
        <v>545</v>
      </c>
      <c r="E196" s="42" t="s">
        <v>595</v>
      </c>
      <c r="F196" s="90">
        <v>5.0578703703703709E-2</v>
      </c>
      <c r="G196" s="86">
        <f t="shared" si="8"/>
        <v>3</v>
      </c>
      <c r="H196" s="87">
        <f t="shared" si="9"/>
        <v>8</v>
      </c>
    </row>
    <row r="197" spans="1:8">
      <c r="A197" s="42"/>
      <c r="B197" s="42" t="s">
        <v>251</v>
      </c>
      <c r="C197" s="42">
        <v>71</v>
      </c>
      <c r="D197" s="42" t="s">
        <v>562</v>
      </c>
      <c r="E197" s="42" t="s">
        <v>594</v>
      </c>
      <c r="F197" s="90">
        <v>5.2152777777777777E-2</v>
      </c>
      <c r="G197" s="86">
        <f t="shared" si="8"/>
        <v>2</v>
      </c>
      <c r="H197" s="87">
        <f t="shared" si="9"/>
        <v>6</v>
      </c>
    </row>
    <row r="198" spans="1:8">
      <c r="A198" s="42"/>
      <c r="B198" s="42" t="s">
        <v>358</v>
      </c>
      <c r="C198" s="42">
        <v>47</v>
      </c>
      <c r="D198" s="42" t="s">
        <v>562</v>
      </c>
      <c r="E198" s="42" t="s">
        <v>594</v>
      </c>
      <c r="F198" s="90">
        <v>6.1030092592592594E-2</v>
      </c>
      <c r="G198" s="86">
        <f t="shared" si="8"/>
        <v>1</v>
      </c>
      <c r="H198" s="87">
        <f t="shared" si="9"/>
        <v>3</v>
      </c>
    </row>
    <row r="202" spans="1:8">
      <c r="A202" s="96" t="s">
        <v>512</v>
      </c>
      <c r="B202" s="42" t="s">
        <v>600</v>
      </c>
      <c r="C202" s="42" t="s">
        <v>601</v>
      </c>
    </row>
    <row r="203" spans="1:8">
      <c r="A203" s="96">
        <v>48</v>
      </c>
      <c r="B203" s="85" t="s">
        <v>17</v>
      </c>
      <c r="C203" s="85" t="s">
        <v>537</v>
      </c>
      <c r="D203" s="85" t="s">
        <v>18</v>
      </c>
      <c r="E203" s="85" t="s">
        <v>538</v>
      </c>
      <c r="F203" s="85" t="s">
        <v>374</v>
      </c>
    </row>
    <row r="204" spans="1:8">
      <c r="A204" s="42"/>
      <c r="B204" s="42" t="s">
        <v>59</v>
      </c>
      <c r="C204" s="42">
        <v>77</v>
      </c>
      <c r="D204" s="42" t="s">
        <v>562</v>
      </c>
      <c r="E204" s="42" t="s">
        <v>602</v>
      </c>
      <c r="F204" s="90">
        <v>4.6574074074074073E-2</v>
      </c>
      <c r="G204" s="86">
        <f t="shared" ref="G204:G215" si="10">G205+1</f>
        <v>12</v>
      </c>
      <c r="H204" s="87">
        <f>INT(G204*(A$203/G$204))+1+1</f>
        <v>50</v>
      </c>
    </row>
    <row r="205" spans="1:8">
      <c r="A205" s="42"/>
      <c r="B205" s="42" t="s">
        <v>61</v>
      </c>
      <c r="C205" s="42">
        <v>75</v>
      </c>
      <c r="D205" s="42" t="s">
        <v>542</v>
      </c>
      <c r="E205" s="42" t="s">
        <v>603</v>
      </c>
      <c r="F205" s="90">
        <v>4.9421296296296297E-2</v>
      </c>
      <c r="G205" s="86">
        <f t="shared" si="10"/>
        <v>11</v>
      </c>
      <c r="H205" s="87">
        <f t="shared" ref="H205:H215" si="11">INT(G205*(A$203/G$204))+1</f>
        <v>45</v>
      </c>
    </row>
    <row r="206" spans="1:8">
      <c r="A206" s="42"/>
      <c r="B206" s="42" t="s">
        <v>55</v>
      </c>
      <c r="C206" s="42">
        <v>75</v>
      </c>
      <c r="D206" s="42" t="s">
        <v>562</v>
      </c>
      <c r="E206" s="42" t="s">
        <v>603</v>
      </c>
      <c r="F206" s="90">
        <v>5.0972222222222224E-2</v>
      </c>
      <c r="G206" s="86">
        <f t="shared" si="10"/>
        <v>10</v>
      </c>
      <c r="H206" s="87">
        <f t="shared" si="11"/>
        <v>41</v>
      </c>
    </row>
    <row r="207" spans="1:8">
      <c r="A207" s="42"/>
      <c r="B207" s="42" t="s">
        <v>62</v>
      </c>
      <c r="C207" s="42">
        <v>79</v>
      </c>
      <c r="D207" s="42" t="s">
        <v>381</v>
      </c>
      <c r="E207" s="42" t="s">
        <v>603</v>
      </c>
      <c r="F207" s="90">
        <v>5.1875000000000004E-2</v>
      </c>
      <c r="G207" s="86">
        <f t="shared" si="10"/>
        <v>9</v>
      </c>
      <c r="H207" s="87">
        <f t="shared" si="11"/>
        <v>37</v>
      </c>
    </row>
    <row r="208" spans="1:8">
      <c r="A208" s="42"/>
      <c r="B208" s="42" t="s">
        <v>152</v>
      </c>
      <c r="C208" s="42">
        <v>79</v>
      </c>
      <c r="D208" s="42" t="s">
        <v>566</v>
      </c>
      <c r="E208" s="42" t="s">
        <v>603</v>
      </c>
      <c r="F208" s="90">
        <v>6.0219907407407403E-2</v>
      </c>
      <c r="G208" s="86">
        <f t="shared" si="10"/>
        <v>8</v>
      </c>
      <c r="H208" s="87">
        <f t="shared" si="11"/>
        <v>33</v>
      </c>
    </row>
    <row r="209" spans="1:8">
      <c r="A209" s="42"/>
      <c r="B209" s="42" t="s">
        <v>174</v>
      </c>
      <c r="C209" s="42">
        <v>91</v>
      </c>
      <c r="D209" s="42" t="s">
        <v>604</v>
      </c>
      <c r="E209" s="42" t="s">
        <v>602</v>
      </c>
      <c r="F209" s="90">
        <v>6.1678240740740742E-2</v>
      </c>
      <c r="G209" s="86">
        <f t="shared" si="10"/>
        <v>7</v>
      </c>
      <c r="H209" s="87">
        <f t="shared" si="11"/>
        <v>29</v>
      </c>
    </row>
    <row r="210" spans="1:8">
      <c r="A210" s="42"/>
      <c r="B210" s="42" t="s">
        <v>108</v>
      </c>
      <c r="C210" s="42">
        <v>77</v>
      </c>
      <c r="D210" s="42" t="s">
        <v>599</v>
      </c>
      <c r="E210" s="42" t="s">
        <v>602</v>
      </c>
      <c r="F210" s="90">
        <v>6.5243055555555554E-2</v>
      </c>
      <c r="G210" s="86">
        <f t="shared" si="10"/>
        <v>6</v>
      </c>
      <c r="H210" s="87">
        <f t="shared" si="11"/>
        <v>25</v>
      </c>
    </row>
    <row r="211" spans="1:8">
      <c r="A211" s="42"/>
      <c r="B211" s="42" t="s">
        <v>25</v>
      </c>
      <c r="C211" s="42">
        <v>51</v>
      </c>
      <c r="D211" s="42" t="s">
        <v>545</v>
      </c>
      <c r="E211" s="42" t="s">
        <v>603</v>
      </c>
      <c r="F211" s="90">
        <v>6.958333333333333E-2</v>
      </c>
      <c r="G211" s="86">
        <f t="shared" si="10"/>
        <v>5</v>
      </c>
      <c r="H211" s="87">
        <f t="shared" si="11"/>
        <v>21</v>
      </c>
    </row>
    <row r="212" spans="1:8">
      <c r="A212" s="42"/>
      <c r="B212" s="42" t="s">
        <v>257</v>
      </c>
      <c r="C212" s="42">
        <v>60</v>
      </c>
      <c r="D212" s="42" t="s">
        <v>562</v>
      </c>
      <c r="E212" s="42" t="s">
        <v>602</v>
      </c>
      <c r="F212" s="90">
        <v>7.5034722222222225E-2</v>
      </c>
      <c r="G212" s="86">
        <f t="shared" si="10"/>
        <v>4</v>
      </c>
      <c r="H212" s="87">
        <f t="shared" si="11"/>
        <v>17</v>
      </c>
    </row>
    <row r="213" spans="1:8">
      <c r="A213" s="42"/>
      <c r="B213" s="42" t="s">
        <v>290</v>
      </c>
      <c r="C213" s="42">
        <v>82</v>
      </c>
      <c r="D213" s="42" t="s">
        <v>605</v>
      </c>
      <c r="E213" s="42" t="s">
        <v>603</v>
      </c>
      <c r="F213" s="90">
        <v>0.10168981481481482</v>
      </c>
      <c r="G213" s="86">
        <f t="shared" si="10"/>
        <v>3</v>
      </c>
      <c r="H213" s="87">
        <f t="shared" si="11"/>
        <v>13</v>
      </c>
    </row>
    <row r="214" spans="1:8">
      <c r="A214" s="42"/>
      <c r="B214" s="42" t="s">
        <v>315</v>
      </c>
      <c r="C214" s="42">
        <v>96</v>
      </c>
      <c r="D214" s="42" t="s">
        <v>381</v>
      </c>
      <c r="E214" s="42" t="s">
        <v>603</v>
      </c>
      <c r="F214" s="90">
        <v>0.11777777777777777</v>
      </c>
      <c r="G214" s="86">
        <f t="shared" si="10"/>
        <v>2</v>
      </c>
      <c r="H214" s="87">
        <f t="shared" si="11"/>
        <v>9</v>
      </c>
    </row>
    <row r="215" spans="1:8">
      <c r="A215" s="42"/>
      <c r="B215" s="42" t="s">
        <v>167</v>
      </c>
      <c r="C215" s="42">
        <v>64</v>
      </c>
      <c r="D215" s="42" t="s">
        <v>562</v>
      </c>
      <c r="E215" s="42" t="s">
        <v>602</v>
      </c>
      <c r="F215" s="90">
        <v>0.13666666666666669</v>
      </c>
      <c r="G215" s="86">
        <f t="shared" si="10"/>
        <v>1</v>
      </c>
      <c r="H215" s="87">
        <f t="shared" si="11"/>
        <v>5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3"/>
  <sheetViews>
    <sheetView workbookViewId="0">
      <selection activeCell="K22" sqref="K22"/>
    </sheetView>
  </sheetViews>
  <sheetFormatPr defaultRowHeight="15"/>
  <cols>
    <col min="1" max="1" width="10.7109375" bestFit="1" customWidth="1"/>
    <col min="2" max="2" width="22.5703125" bestFit="1" customWidth="1"/>
    <col min="3" max="3" width="32.42578125" bestFit="1" customWidth="1"/>
    <col min="5" max="5" width="0.42578125" customWidth="1"/>
    <col min="6" max="6" width="8.5703125" style="81" customWidth="1"/>
  </cols>
  <sheetData>
    <row r="1" spans="1:6">
      <c r="A1" s="97"/>
      <c r="B1" s="81" t="s">
        <v>606</v>
      </c>
      <c r="C1" s="81" t="s">
        <v>607</v>
      </c>
    </row>
    <row r="2" spans="1:6">
      <c r="A2" s="98"/>
      <c r="B2" s="99">
        <v>43221</v>
      </c>
    </row>
    <row r="3" spans="1:6">
      <c r="A3" s="98"/>
    </row>
    <row r="4" spans="1:6">
      <c r="A4" s="49" t="s">
        <v>543</v>
      </c>
      <c r="B4" s="49" t="s">
        <v>608</v>
      </c>
      <c r="C4" s="100" t="s">
        <v>609</v>
      </c>
      <c r="E4" s="127" t="s">
        <v>610</v>
      </c>
      <c r="F4" s="127"/>
    </row>
    <row r="5" spans="1:6">
      <c r="A5" s="49">
        <v>28</v>
      </c>
      <c r="D5" s="101"/>
    </row>
    <row r="6" spans="1:6">
      <c r="A6" s="49">
        <v>1</v>
      </c>
      <c r="B6" s="49" t="s">
        <v>31</v>
      </c>
      <c r="C6" s="49" t="s">
        <v>379</v>
      </c>
      <c r="D6" s="100">
        <v>0.42708333333333331</v>
      </c>
      <c r="E6">
        <f t="shared" ref="E6:E46" si="0">E7+1</f>
        <v>42</v>
      </c>
      <c r="F6" s="81">
        <f>INT(E6*(A$5/E$6))+1+1</f>
        <v>30</v>
      </c>
    </row>
    <row r="7" spans="1:6">
      <c r="A7" s="49">
        <v>2</v>
      </c>
      <c r="B7" s="49" t="s">
        <v>65</v>
      </c>
      <c r="C7" s="49" t="s">
        <v>387</v>
      </c>
      <c r="D7" s="100">
        <v>0.45694444444444443</v>
      </c>
      <c r="E7">
        <f t="shared" si="0"/>
        <v>41</v>
      </c>
      <c r="F7" s="81">
        <f t="shared" ref="F7:F47" si="1">INT(E7*(A$5/E$6))+1</f>
        <v>28</v>
      </c>
    </row>
    <row r="8" spans="1:6">
      <c r="A8" s="50">
        <v>3</v>
      </c>
      <c r="B8" s="50" t="s">
        <v>39</v>
      </c>
      <c r="C8" s="50" t="s">
        <v>384</v>
      </c>
      <c r="D8" s="102">
        <v>0.48333333333333334</v>
      </c>
      <c r="E8" s="3">
        <f t="shared" si="0"/>
        <v>40</v>
      </c>
      <c r="F8" s="53">
        <f t="shared" si="1"/>
        <v>27</v>
      </c>
    </row>
    <row r="9" spans="1:6">
      <c r="A9" s="50">
        <v>4</v>
      </c>
      <c r="B9" s="50" t="s">
        <v>52</v>
      </c>
      <c r="C9" s="50" t="s">
        <v>387</v>
      </c>
      <c r="D9" s="102">
        <v>0.48958333333333331</v>
      </c>
      <c r="E9" s="3">
        <f t="shared" si="0"/>
        <v>39</v>
      </c>
      <c r="F9" s="53">
        <f t="shared" si="1"/>
        <v>27</v>
      </c>
    </row>
    <row r="10" spans="1:6">
      <c r="A10" s="49">
        <v>5</v>
      </c>
      <c r="B10" s="49" t="s">
        <v>105</v>
      </c>
      <c r="C10" s="50" t="s">
        <v>387</v>
      </c>
      <c r="D10" s="100">
        <v>0.4916666666666667</v>
      </c>
      <c r="E10">
        <f t="shared" si="0"/>
        <v>38</v>
      </c>
      <c r="F10" s="81">
        <f t="shared" si="1"/>
        <v>26</v>
      </c>
    </row>
    <row r="11" spans="1:6">
      <c r="A11" s="49">
        <v>6</v>
      </c>
      <c r="B11" s="49" t="s">
        <v>207</v>
      </c>
      <c r="C11" s="49" t="s">
        <v>611</v>
      </c>
      <c r="D11" s="100">
        <v>0.53333333333333333</v>
      </c>
      <c r="E11">
        <f t="shared" si="0"/>
        <v>37</v>
      </c>
      <c r="F11" s="81">
        <f t="shared" si="1"/>
        <v>25</v>
      </c>
    </row>
    <row r="12" spans="1:6">
      <c r="A12" s="49">
        <v>7</v>
      </c>
      <c r="B12" s="49" t="s">
        <v>72</v>
      </c>
      <c r="C12" s="49" t="s">
        <v>383</v>
      </c>
      <c r="D12" s="100">
        <v>0.53680555555555554</v>
      </c>
      <c r="E12">
        <f t="shared" si="0"/>
        <v>36</v>
      </c>
      <c r="F12" s="81">
        <f t="shared" si="1"/>
        <v>25</v>
      </c>
    </row>
    <row r="13" spans="1:6">
      <c r="A13" s="49">
        <v>8</v>
      </c>
      <c r="B13" s="49" t="s">
        <v>37</v>
      </c>
      <c r="C13" s="49" t="s">
        <v>386</v>
      </c>
      <c r="D13" s="100">
        <v>0.55694444444444446</v>
      </c>
      <c r="E13">
        <f t="shared" si="0"/>
        <v>35</v>
      </c>
      <c r="F13" s="81">
        <f t="shared" si="1"/>
        <v>24</v>
      </c>
    </row>
    <row r="14" spans="1:6">
      <c r="A14" s="49">
        <v>9</v>
      </c>
      <c r="B14" s="49" t="s">
        <v>41</v>
      </c>
      <c r="C14" s="49" t="s">
        <v>387</v>
      </c>
      <c r="D14" s="100">
        <v>0.58750000000000002</v>
      </c>
      <c r="E14">
        <f t="shared" si="0"/>
        <v>34</v>
      </c>
      <c r="F14" s="81">
        <f t="shared" si="1"/>
        <v>23</v>
      </c>
    </row>
    <row r="15" spans="1:6">
      <c r="A15" s="49">
        <v>10</v>
      </c>
      <c r="B15" s="49" t="s">
        <v>612</v>
      </c>
      <c r="C15" s="49" t="s">
        <v>613</v>
      </c>
      <c r="D15" s="100">
        <v>0.64374999999999993</v>
      </c>
      <c r="E15">
        <f t="shared" si="0"/>
        <v>33</v>
      </c>
      <c r="F15" s="81">
        <f t="shared" si="1"/>
        <v>23</v>
      </c>
    </row>
    <row r="16" spans="1:6">
      <c r="A16" s="49">
        <v>11</v>
      </c>
      <c r="B16" s="49" t="s">
        <v>218</v>
      </c>
      <c r="C16" s="49" t="s">
        <v>614</v>
      </c>
      <c r="D16" s="100">
        <v>0.64722222222222225</v>
      </c>
      <c r="E16">
        <f t="shared" si="0"/>
        <v>32</v>
      </c>
      <c r="F16" s="81">
        <f t="shared" si="1"/>
        <v>22</v>
      </c>
    </row>
    <row r="17" spans="1:6">
      <c r="A17" s="49">
        <v>12</v>
      </c>
      <c r="B17" s="49" t="s">
        <v>78</v>
      </c>
      <c r="C17" s="49" t="s">
        <v>379</v>
      </c>
      <c r="D17" s="100">
        <v>0.71736111111111101</v>
      </c>
      <c r="E17">
        <f t="shared" si="0"/>
        <v>31</v>
      </c>
      <c r="F17" s="81">
        <f t="shared" si="1"/>
        <v>21</v>
      </c>
    </row>
    <row r="18" spans="1:6">
      <c r="A18" s="49">
        <v>13</v>
      </c>
      <c r="B18" s="49" t="s">
        <v>25</v>
      </c>
      <c r="C18" s="49" t="s">
        <v>615</v>
      </c>
      <c r="D18" s="100">
        <v>0.7270833333333333</v>
      </c>
      <c r="E18">
        <f t="shared" si="0"/>
        <v>30</v>
      </c>
      <c r="F18" s="81">
        <f t="shared" si="1"/>
        <v>21</v>
      </c>
    </row>
    <row r="19" spans="1:6">
      <c r="A19" s="49">
        <v>14</v>
      </c>
      <c r="B19" s="49" t="s">
        <v>111</v>
      </c>
      <c r="C19" s="49" t="s">
        <v>392</v>
      </c>
      <c r="D19" s="100">
        <v>0.73888888888888893</v>
      </c>
      <c r="E19">
        <f t="shared" si="0"/>
        <v>29</v>
      </c>
      <c r="F19" s="81">
        <f t="shared" si="1"/>
        <v>20</v>
      </c>
    </row>
    <row r="20" spans="1:6">
      <c r="A20" s="49">
        <v>15</v>
      </c>
      <c r="B20" s="49" t="s">
        <v>241</v>
      </c>
      <c r="C20" s="49" t="s">
        <v>616</v>
      </c>
      <c r="D20" s="100">
        <v>0.74375000000000002</v>
      </c>
      <c r="E20">
        <f t="shared" si="0"/>
        <v>28</v>
      </c>
      <c r="F20" s="81">
        <f t="shared" si="1"/>
        <v>19</v>
      </c>
    </row>
    <row r="21" spans="1:6">
      <c r="A21" s="49">
        <v>16</v>
      </c>
      <c r="B21" s="49" t="s">
        <v>110</v>
      </c>
      <c r="C21" s="49" t="s">
        <v>386</v>
      </c>
      <c r="D21" s="100">
        <v>0.74444444444444446</v>
      </c>
      <c r="E21">
        <f t="shared" si="0"/>
        <v>27</v>
      </c>
      <c r="F21" s="81">
        <f t="shared" si="1"/>
        <v>19</v>
      </c>
    </row>
    <row r="22" spans="1:6">
      <c r="A22" s="49">
        <v>17</v>
      </c>
      <c r="B22" s="49" t="s">
        <v>247</v>
      </c>
      <c r="C22" s="49" t="s">
        <v>617</v>
      </c>
      <c r="D22" s="100">
        <v>0.74513888888888891</v>
      </c>
      <c r="E22">
        <f t="shared" si="0"/>
        <v>26</v>
      </c>
      <c r="F22" s="81">
        <f t="shared" si="1"/>
        <v>18</v>
      </c>
    </row>
    <row r="23" spans="1:6">
      <c r="A23" s="49">
        <v>18</v>
      </c>
      <c r="B23" s="49" t="s">
        <v>208</v>
      </c>
      <c r="C23" s="49" t="s">
        <v>618</v>
      </c>
      <c r="D23" s="100">
        <v>0.76041666666666663</v>
      </c>
      <c r="E23">
        <f t="shared" si="0"/>
        <v>25</v>
      </c>
      <c r="F23" s="81">
        <f t="shared" si="1"/>
        <v>17</v>
      </c>
    </row>
    <row r="24" spans="1:6">
      <c r="A24" s="49">
        <v>19</v>
      </c>
      <c r="B24" s="49" t="s">
        <v>70</v>
      </c>
      <c r="C24" s="49" t="s">
        <v>619</v>
      </c>
      <c r="D24" s="100">
        <v>0.76666666666666661</v>
      </c>
      <c r="E24">
        <f t="shared" si="0"/>
        <v>24</v>
      </c>
      <c r="F24" s="81">
        <f t="shared" si="1"/>
        <v>17</v>
      </c>
    </row>
    <row r="25" spans="1:6">
      <c r="A25" s="49">
        <v>20</v>
      </c>
      <c r="B25" s="49" t="s">
        <v>180</v>
      </c>
      <c r="C25" s="49" t="s">
        <v>620</v>
      </c>
      <c r="D25" s="100">
        <v>0.76944444444444438</v>
      </c>
      <c r="E25">
        <f t="shared" si="0"/>
        <v>23</v>
      </c>
      <c r="F25" s="81">
        <f t="shared" si="1"/>
        <v>16</v>
      </c>
    </row>
    <row r="26" spans="1:6">
      <c r="A26" s="49">
        <v>21</v>
      </c>
      <c r="B26" s="49" t="s">
        <v>270</v>
      </c>
      <c r="C26" s="49" t="s">
        <v>621</v>
      </c>
      <c r="D26" s="100">
        <v>0.77222222222222225</v>
      </c>
      <c r="E26">
        <f t="shared" si="0"/>
        <v>22</v>
      </c>
      <c r="F26" s="81">
        <f t="shared" si="1"/>
        <v>15</v>
      </c>
    </row>
    <row r="27" spans="1:6">
      <c r="A27" s="49">
        <v>22</v>
      </c>
      <c r="B27" s="49" t="s">
        <v>269</v>
      </c>
      <c r="C27" s="49" t="s">
        <v>622</v>
      </c>
      <c r="D27" s="100">
        <v>0.7895833333333333</v>
      </c>
      <c r="E27">
        <f t="shared" si="0"/>
        <v>21</v>
      </c>
      <c r="F27" s="81">
        <f t="shared" si="1"/>
        <v>15</v>
      </c>
    </row>
    <row r="28" spans="1:6">
      <c r="A28" s="49">
        <v>23</v>
      </c>
      <c r="B28" s="49" t="s">
        <v>277</v>
      </c>
      <c r="C28" s="49" t="s">
        <v>623</v>
      </c>
      <c r="D28" s="100">
        <v>0.79583333333333339</v>
      </c>
      <c r="E28">
        <f t="shared" si="0"/>
        <v>20</v>
      </c>
      <c r="F28" s="81">
        <f t="shared" si="1"/>
        <v>14</v>
      </c>
    </row>
    <row r="29" spans="1:6">
      <c r="A29" s="49">
        <v>24</v>
      </c>
      <c r="B29" s="49" t="s">
        <v>624</v>
      </c>
      <c r="C29" s="49" t="s">
        <v>617</v>
      </c>
      <c r="D29" s="100">
        <v>0.8340277777777777</v>
      </c>
      <c r="E29">
        <f t="shared" si="0"/>
        <v>19</v>
      </c>
      <c r="F29" s="81">
        <f t="shared" si="1"/>
        <v>13</v>
      </c>
    </row>
    <row r="30" spans="1:6">
      <c r="A30" s="49">
        <v>25</v>
      </c>
      <c r="B30" s="49" t="s">
        <v>130</v>
      </c>
      <c r="C30" s="49" t="s">
        <v>617</v>
      </c>
      <c r="D30" s="100">
        <v>0.86736111111111114</v>
      </c>
      <c r="E30">
        <f t="shared" si="0"/>
        <v>18</v>
      </c>
      <c r="F30" s="81">
        <f t="shared" si="1"/>
        <v>13</v>
      </c>
    </row>
    <row r="31" spans="1:6">
      <c r="A31" s="49">
        <v>26</v>
      </c>
      <c r="B31" s="49" t="s">
        <v>137</v>
      </c>
      <c r="C31" s="49" t="s">
        <v>392</v>
      </c>
      <c r="D31" s="100">
        <v>0.89166666666666661</v>
      </c>
      <c r="E31">
        <f t="shared" si="0"/>
        <v>17</v>
      </c>
      <c r="F31" s="81">
        <f t="shared" si="1"/>
        <v>12</v>
      </c>
    </row>
    <row r="32" spans="1:6">
      <c r="A32" s="49">
        <v>27</v>
      </c>
      <c r="B32" s="49" t="s">
        <v>302</v>
      </c>
      <c r="C32" s="49" t="s">
        <v>621</v>
      </c>
      <c r="D32" s="100">
        <v>0.89236111111111116</v>
      </c>
      <c r="E32">
        <f t="shared" si="0"/>
        <v>16</v>
      </c>
      <c r="F32" s="81">
        <f t="shared" si="1"/>
        <v>11</v>
      </c>
    </row>
    <row r="33" spans="1:6">
      <c r="A33" s="49">
        <v>28</v>
      </c>
      <c r="B33" s="49" t="s">
        <v>259</v>
      </c>
      <c r="C33" s="49" t="s">
        <v>383</v>
      </c>
      <c r="D33" s="100">
        <v>0.90069444444444446</v>
      </c>
      <c r="E33">
        <f t="shared" si="0"/>
        <v>15</v>
      </c>
      <c r="F33" s="81">
        <f t="shared" si="1"/>
        <v>11</v>
      </c>
    </row>
    <row r="34" spans="1:6">
      <c r="A34" s="49">
        <v>29</v>
      </c>
      <c r="B34" s="49" t="s">
        <v>305</v>
      </c>
      <c r="C34" s="49" t="s">
        <v>617</v>
      </c>
      <c r="D34" s="100">
        <v>0.94652777777777775</v>
      </c>
      <c r="E34">
        <f t="shared" si="0"/>
        <v>14</v>
      </c>
      <c r="F34" s="81">
        <f t="shared" si="1"/>
        <v>10</v>
      </c>
    </row>
    <row r="35" spans="1:6">
      <c r="A35" s="49">
        <v>30</v>
      </c>
      <c r="B35" s="49" t="s">
        <v>318</v>
      </c>
      <c r="C35" s="49" t="s">
        <v>617</v>
      </c>
      <c r="D35" s="100">
        <v>0.95972222222222225</v>
      </c>
      <c r="E35">
        <f t="shared" si="0"/>
        <v>13</v>
      </c>
      <c r="F35" s="81">
        <f t="shared" si="1"/>
        <v>9</v>
      </c>
    </row>
    <row r="36" spans="1:6">
      <c r="A36" s="49">
        <v>31</v>
      </c>
      <c r="B36" s="49" t="s">
        <v>211</v>
      </c>
      <c r="C36" s="49" t="s">
        <v>392</v>
      </c>
      <c r="D36" s="100">
        <v>1.0305555555555557</v>
      </c>
      <c r="E36">
        <f t="shared" si="0"/>
        <v>12</v>
      </c>
      <c r="F36" s="81">
        <f t="shared" si="1"/>
        <v>9</v>
      </c>
    </row>
    <row r="37" spans="1:6">
      <c r="A37" s="49">
        <v>32</v>
      </c>
      <c r="B37" s="49" t="s">
        <v>165</v>
      </c>
      <c r="C37" s="49" t="s">
        <v>617</v>
      </c>
      <c r="D37" s="100">
        <v>1.1041666666666667</v>
      </c>
      <c r="E37">
        <f t="shared" si="0"/>
        <v>11</v>
      </c>
      <c r="F37" s="81">
        <f t="shared" si="1"/>
        <v>8</v>
      </c>
    </row>
    <row r="38" spans="1:6">
      <c r="A38" s="49">
        <v>33</v>
      </c>
      <c r="B38" s="49" t="s">
        <v>334</v>
      </c>
      <c r="C38" s="49" t="s">
        <v>617</v>
      </c>
      <c r="D38" s="100">
        <v>1.1270833333333334</v>
      </c>
      <c r="E38">
        <f t="shared" si="0"/>
        <v>10</v>
      </c>
      <c r="F38" s="81">
        <f t="shared" si="1"/>
        <v>7</v>
      </c>
    </row>
    <row r="39" spans="1:6">
      <c r="A39" s="49">
        <v>34</v>
      </c>
      <c r="B39" s="49" t="s">
        <v>332</v>
      </c>
      <c r="C39" s="49" t="s">
        <v>383</v>
      </c>
      <c r="D39" s="100">
        <v>1.1506944444444445</v>
      </c>
      <c r="E39">
        <f t="shared" si="0"/>
        <v>9</v>
      </c>
      <c r="F39" s="81">
        <f t="shared" si="1"/>
        <v>7</v>
      </c>
    </row>
    <row r="40" spans="1:6">
      <c r="A40" s="49">
        <v>35</v>
      </c>
      <c r="B40" s="49" t="s">
        <v>281</v>
      </c>
      <c r="C40" s="49" t="s">
        <v>383</v>
      </c>
      <c r="D40" s="100">
        <v>1.1555555555555557</v>
      </c>
      <c r="E40">
        <f t="shared" si="0"/>
        <v>8</v>
      </c>
      <c r="F40" s="81">
        <f t="shared" si="1"/>
        <v>6</v>
      </c>
    </row>
    <row r="41" spans="1:6">
      <c r="A41" s="49">
        <v>36</v>
      </c>
      <c r="B41" s="49" t="s">
        <v>217</v>
      </c>
      <c r="C41" s="49" t="s">
        <v>625</v>
      </c>
      <c r="D41" s="100">
        <v>1.1659722222222222</v>
      </c>
      <c r="E41">
        <f t="shared" si="0"/>
        <v>7</v>
      </c>
      <c r="F41" s="81">
        <f t="shared" si="1"/>
        <v>5</v>
      </c>
    </row>
    <row r="42" spans="1:6">
      <c r="A42" s="49">
        <v>37</v>
      </c>
      <c r="B42" s="49" t="s">
        <v>351</v>
      </c>
      <c r="C42" s="49" t="s">
        <v>379</v>
      </c>
      <c r="D42" s="100">
        <v>1.1701388888888888</v>
      </c>
      <c r="E42">
        <f t="shared" si="0"/>
        <v>6</v>
      </c>
      <c r="F42" s="81">
        <f t="shared" si="1"/>
        <v>5</v>
      </c>
    </row>
    <row r="43" spans="1:6">
      <c r="A43" s="49">
        <v>38</v>
      </c>
      <c r="B43" s="49" t="s">
        <v>322</v>
      </c>
      <c r="C43" s="49" t="s">
        <v>617</v>
      </c>
      <c r="D43" s="100">
        <v>1.211111111111111</v>
      </c>
      <c r="E43">
        <f t="shared" si="0"/>
        <v>5</v>
      </c>
      <c r="F43" s="81">
        <f t="shared" si="1"/>
        <v>4</v>
      </c>
    </row>
    <row r="44" spans="1:6">
      <c r="A44" s="49">
        <v>39</v>
      </c>
      <c r="B44" s="49" t="s">
        <v>212</v>
      </c>
      <c r="C44" s="49" t="s">
        <v>621</v>
      </c>
      <c r="D44" s="100">
        <v>1.2847222222222221</v>
      </c>
      <c r="E44">
        <f t="shared" si="0"/>
        <v>4</v>
      </c>
      <c r="F44" s="81">
        <f t="shared" si="1"/>
        <v>3</v>
      </c>
    </row>
    <row r="45" spans="1:6">
      <c r="A45" s="49">
        <v>40</v>
      </c>
      <c r="B45" s="49" t="s">
        <v>328</v>
      </c>
      <c r="C45" s="49" t="s">
        <v>617</v>
      </c>
      <c r="D45" s="100">
        <v>1.5145833333333334</v>
      </c>
      <c r="E45">
        <f t="shared" si="0"/>
        <v>3</v>
      </c>
      <c r="F45" s="81">
        <f t="shared" si="1"/>
        <v>3</v>
      </c>
    </row>
    <row r="46" spans="1:6">
      <c r="A46" s="49">
        <v>41</v>
      </c>
      <c r="B46" s="49" t="s">
        <v>363</v>
      </c>
      <c r="C46" s="49" t="s">
        <v>626</v>
      </c>
      <c r="D46" s="100">
        <v>1.65625</v>
      </c>
      <c r="E46">
        <f t="shared" si="0"/>
        <v>2</v>
      </c>
      <c r="F46" s="81">
        <f t="shared" si="1"/>
        <v>2</v>
      </c>
    </row>
    <row r="47" spans="1:6">
      <c r="A47" s="49">
        <v>42</v>
      </c>
      <c r="B47" s="49" t="s">
        <v>369</v>
      </c>
      <c r="C47" s="49" t="s">
        <v>617</v>
      </c>
      <c r="D47" s="100">
        <v>1.8666666666666665</v>
      </c>
      <c r="E47">
        <f>E48+1</f>
        <v>1</v>
      </c>
      <c r="F47" s="81">
        <f t="shared" si="1"/>
        <v>1</v>
      </c>
    </row>
    <row r="48" spans="1:6">
      <c r="B48" s="49" t="s">
        <v>627</v>
      </c>
      <c r="C48" s="49" t="s">
        <v>383</v>
      </c>
      <c r="D48" s="100" t="s">
        <v>628</v>
      </c>
    </row>
    <row r="49" spans="1:6">
      <c r="A49" s="49"/>
      <c r="D49" s="101"/>
    </row>
    <row r="50" spans="1:6">
      <c r="A50" s="49"/>
      <c r="D50" s="101"/>
    </row>
    <row r="51" spans="1:6">
      <c r="A51" s="49"/>
      <c r="D51" s="101"/>
    </row>
    <row r="52" spans="1:6">
      <c r="A52" s="49" t="s">
        <v>557</v>
      </c>
      <c r="B52" s="49" t="s">
        <v>629</v>
      </c>
      <c r="C52" s="100" t="s">
        <v>630</v>
      </c>
    </row>
    <row r="53" spans="1:6">
      <c r="A53" s="49">
        <v>32</v>
      </c>
      <c r="D53" s="101"/>
    </row>
    <row r="54" spans="1:6">
      <c r="A54" s="49">
        <v>1</v>
      </c>
      <c r="B54" s="49" t="s">
        <v>60</v>
      </c>
      <c r="C54" s="49" t="s">
        <v>631</v>
      </c>
      <c r="D54" s="100">
        <v>1.9201388888888891</v>
      </c>
      <c r="E54">
        <f t="shared" ref="E54:E59" si="2">E55+1</f>
        <v>7</v>
      </c>
      <c r="F54" s="81">
        <f>INT(E54*(A$53/E$54))+1+1</f>
        <v>34</v>
      </c>
    </row>
    <row r="55" spans="1:6">
      <c r="A55" s="49">
        <v>2</v>
      </c>
      <c r="B55" s="49" t="s">
        <v>181</v>
      </c>
      <c r="C55" s="49" t="s">
        <v>632</v>
      </c>
      <c r="D55" s="100">
        <v>2.223611111111111</v>
      </c>
      <c r="E55">
        <f t="shared" si="2"/>
        <v>6</v>
      </c>
      <c r="F55" s="81">
        <f t="shared" ref="F55:F60" si="3">INT(E55*(A$53/E$54))+1</f>
        <v>28</v>
      </c>
    </row>
    <row r="56" spans="1:6">
      <c r="A56" s="49">
        <v>3</v>
      </c>
      <c r="B56" s="49" t="s">
        <v>214</v>
      </c>
      <c r="C56" s="49" t="s">
        <v>633</v>
      </c>
      <c r="D56" s="100">
        <v>2.4993055555555554</v>
      </c>
      <c r="E56">
        <f t="shared" si="2"/>
        <v>5</v>
      </c>
      <c r="F56" s="81">
        <f t="shared" si="3"/>
        <v>23</v>
      </c>
    </row>
    <row r="57" spans="1:6">
      <c r="A57" s="49">
        <v>4</v>
      </c>
      <c r="B57" s="49" t="s">
        <v>220</v>
      </c>
      <c r="C57" s="49" t="s">
        <v>634</v>
      </c>
      <c r="D57" s="100">
        <v>4.0388888888888888</v>
      </c>
      <c r="E57">
        <f t="shared" si="2"/>
        <v>4</v>
      </c>
      <c r="F57" s="81">
        <f t="shared" si="3"/>
        <v>19</v>
      </c>
    </row>
    <row r="58" spans="1:6">
      <c r="A58" s="49">
        <v>5</v>
      </c>
      <c r="B58" s="49" t="s">
        <v>130</v>
      </c>
      <c r="C58" s="49" t="s">
        <v>633</v>
      </c>
      <c r="D58" s="100">
        <v>4.1569444444444441</v>
      </c>
      <c r="E58">
        <f t="shared" si="2"/>
        <v>3</v>
      </c>
      <c r="F58" s="81">
        <f t="shared" si="3"/>
        <v>14</v>
      </c>
    </row>
    <row r="59" spans="1:6">
      <c r="A59" s="49">
        <v>6</v>
      </c>
      <c r="B59" s="49" t="s">
        <v>306</v>
      </c>
      <c r="C59" s="49" t="s">
        <v>633</v>
      </c>
      <c r="D59" s="100">
        <v>5.2784722222222227</v>
      </c>
      <c r="E59">
        <f t="shared" si="2"/>
        <v>2</v>
      </c>
      <c r="F59" s="81">
        <f t="shared" si="3"/>
        <v>10</v>
      </c>
    </row>
    <row r="60" spans="1:6">
      <c r="A60" s="49">
        <v>7</v>
      </c>
      <c r="B60" s="49" t="s">
        <v>154</v>
      </c>
      <c r="C60" s="49" t="s">
        <v>384</v>
      </c>
      <c r="D60" s="100">
        <v>5.8506944444444438</v>
      </c>
      <c r="E60">
        <f>E61+1</f>
        <v>1</v>
      </c>
      <c r="F60" s="81">
        <f t="shared" si="3"/>
        <v>5</v>
      </c>
    </row>
    <row r="61" spans="1:6">
      <c r="A61" s="49"/>
      <c r="D61" s="101"/>
    </row>
    <row r="62" spans="1:6">
      <c r="A62" s="49"/>
      <c r="D62" s="101"/>
    </row>
    <row r="63" spans="1:6">
      <c r="A63" s="49" t="s">
        <v>561</v>
      </c>
      <c r="B63" s="49" t="s">
        <v>635</v>
      </c>
      <c r="C63" s="100" t="s">
        <v>636</v>
      </c>
    </row>
    <row r="64" spans="1:6">
      <c r="A64" s="49">
        <v>32</v>
      </c>
      <c r="D64" s="101"/>
    </row>
    <row r="65" spans="1:6">
      <c r="A65" s="49">
        <v>1</v>
      </c>
      <c r="B65" s="49" t="s">
        <v>25</v>
      </c>
      <c r="C65" s="49" t="s">
        <v>637</v>
      </c>
      <c r="D65" s="100">
        <v>1.211111111111111</v>
      </c>
      <c r="E65">
        <f t="shared" ref="E65:E95" si="4">E66+1</f>
        <v>31</v>
      </c>
      <c r="F65" s="81">
        <f>INT(E65*(A$64/E$65))+1+1</f>
        <v>34</v>
      </c>
    </row>
    <row r="66" spans="1:6">
      <c r="A66" s="49">
        <v>2</v>
      </c>
      <c r="B66" s="49" t="s">
        <v>92</v>
      </c>
      <c r="C66" s="49" t="s">
        <v>421</v>
      </c>
      <c r="D66" s="100">
        <v>1.2222222222222221</v>
      </c>
      <c r="E66">
        <f t="shared" si="4"/>
        <v>30</v>
      </c>
      <c r="F66" s="81">
        <f t="shared" ref="F66:F95" si="5">INT(E66*(A$64/E$65))+1</f>
        <v>31</v>
      </c>
    </row>
    <row r="67" spans="1:6">
      <c r="A67" s="49">
        <v>3</v>
      </c>
      <c r="B67" s="49" t="s">
        <v>168</v>
      </c>
      <c r="C67" s="49" t="s">
        <v>638</v>
      </c>
      <c r="D67" s="100">
        <v>1.3708333333333333</v>
      </c>
      <c r="E67">
        <f t="shared" si="4"/>
        <v>29</v>
      </c>
      <c r="F67" s="81">
        <f t="shared" si="5"/>
        <v>30</v>
      </c>
    </row>
    <row r="68" spans="1:6">
      <c r="A68" s="49">
        <v>4</v>
      </c>
      <c r="B68" s="49" t="s">
        <v>70</v>
      </c>
      <c r="C68" s="49" t="s">
        <v>639</v>
      </c>
      <c r="D68" s="100">
        <v>1.6888888888888889</v>
      </c>
      <c r="E68">
        <f t="shared" si="4"/>
        <v>28</v>
      </c>
      <c r="F68" s="81">
        <f t="shared" si="5"/>
        <v>29</v>
      </c>
    </row>
    <row r="69" spans="1:6">
      <c r="A69" s="49">
        <v>5</v>
      </c>
      <c r="B69" s="49" t="s">
        <v>99</v>
      </c>
      <c r="C69" s="49" t="s">
        <v>640</v>
      </c>
      <c r="D69" s="100">
        <v>1.7750000000000001</v>
      </c>
      <c r="E69">
        <f t="shared" si="4"/>
        <v>27</v>
      </c>
      <c r="F69" s="81">
        <f t="shared" si="5"/>
        <v>28</v>
      </c>
    </row>
    <row r="70" spans="1:6">
      <c r="A70" s="49">
        <v>6</v>
      </c>
      <c r="B70" s="49" t="s">
        <v>37</v>
      </c>
      <c r="C70" s="49" t="s">
        <v>386</v>
      </c>
      <c r="D70" s="100">
        <v>1.7972222222222223</v>
      </c>
      <c r="E70">
        <f t="shared" si="4"/>
        <v>26</v>
      </c>
      <c r="F70" s="81">
        <f t="shared" si="5"/>
        <v>27</v>
      </c>
    </row>
    <row r="71" spans="1:6">
      <c r="A71" s="49">
        <v>7</v>
      </c>
      <c r="B71" s="49" t="s">
        <v>197</v>
      </c>
      <c r="C71" s="49" t="s">
        <v>641</v>
      </c>
      <c r="D71" s="100">
        <v>1.95</v>
      </c>
      <c r="E71">
        <f t="shared" si="4"/>
        <v>25</v>
      </c>
      <c r="F71" s="81">
        <f t="shared" si="5"/>
        <v>26</v>
      </c>
    </row>
    <row r="72" spans="1:6">
      <c r="A72" s="49">
        <v>8</v>
      </c>
      <c r="B72" s="49" t="s">
        <v>41</v>
      </c>
      <c r="C72" s="49" t="s">
        <v>387</v>
      </c>
      <c r="D72" s="100">
        <v>1.9736111111111112</v>
      </c>
      <c r="E72">
        <f t="shared" si="4"/>
        <v>24</v>
      </c>
      <c r="F72" s="81">
        <f t="shared" si="5"/>
        <v>25</v>
      </c>
    </row>
    <row r="73" spans="1:6">
      <c r="A73" s="49">
        <v>9</v>
      </c>
      <c r="B73" s="49" t="s">
        <v>130</v>
      </c>
      <c r="C73" s="49" t="s">
        <v>640</v>
      </c>
      <c r="D73" s="100">
        <v>2.2361111111111112</v>
      </c>
      <c r="E73">
        <f t="shared" si="4"/>
        <v>23</v>
      </c>
      <c r="F73" s="81">
        <f t="shared" si="5"/>
        <v>24</v>
      </c>
    </row>
    <row r="74" spans="1:6">
      <c r="A74" s="49">
        <v>10</v>
      </c>
      <c r="B74" s="49" t="s">
        <v>216</v>
      </c>
      <c r="C74" s="49" t="s">
        <v>642</v>
      </c>
      <c r="D74" s="100">
        <v>2.286111111111111</v>
      </c>
      <c r="E74">
        <f t="shared" si="4"/>
        <v>22</v>
      </c>
      <c r="F74" s="81">
        <f t="shared" si="5"/>
        <v>23</v>
      </c>
    </row>
    <row r="75" spans="1:6">
      <c r="A75" s="49">
        <v>11</v>
      </c>
      <c r="B75" s="49" t="s">
        <v>153</v>
      </c>
      <c r="C75" s="49" t="s">
        <v>643</v>
      </c>
      <c r="D75" s="100">
        <v>2.338888888888889</v>
      </c>
      <c r="E75">
        <f t="shared" si="4"/>
        <v>21</v>
      </c>
      <c r="F75" s="81">
        <f t="shared" si="5"/>
        <v>22</v>
      </c>
    </row>
    <row r="76" spans="1:6">
      <c r="A76" s="49">
        <v>12</v>
      </c>
      <c r="B76" s="49" t="s">
        <v>103</v>
      </c>
      <c r="C76" s="49" t="s">
        <v>644</v>
      </c>
      <c r="D76" s="100">
        <v>2.3444444444444446</v>
      </c>
      <c r="E76">
        <f t="shared" si="4"/>
        <v>20</v>
      </c>
      <c r="F76" s="81">
        <f t="shared" si="5"/>
        <v>21</v>
      </c>
    </row>
    <row r="77" spans="1:6">
      <c r="A77" s="49">
        <v>13</v>
      </c>
      <c r="B77" s="49" t="s">
        <v>68</v>
      </c>
      <c r="C77" s="49" t="s">
        <v>389</v>
      </c>
      <c r="D77" s="100">
        <v>2.4375</v>
      </c>
      <c r="E77">
        <f t="shared" si="4"/>
        <v>19</v>
      </c>
      <c r="F77" s="81">
        <f t="shared" si="5"/>
        <v>20</v>
      </c>
    </row>
    <row r="78" spans="1:6">
      <c r="A78" s="49">
        <v>14</v>
      </c>
      <c r="B78" s="49" t="s">
        <v>235</v>
      </c>
      <c r="C78" s="49" t="s">
        <v>616</v>
      </c>
      <c r="D78" s="100">
        <v>2.5722222222222224</v>
      </c>
      <c r="E78">
        <f t="shared" si="4"/>
        <v>18</v>
      </c>
      <c r="F78" s="81">
        <f t="shared" si="5"/>
        <v>19</v>
      </c>
    </row>
    <row r="79" spans="1:6">
      <c r="A79" s="49">
        <v>15</v>
      </c>
      <c r="B79" s="49" t="s">
        <v>248</v>
      </c>
      <c r="C79" s="49" t="s">
        <v>645</v>
      </c>
      <c r="D79" s="100">
        <v>2.6854166666666668</v>
      </c>
      <c r="E79">
        <f t="shared" si="4"/>
        <v>17</v>
      </c>
      <c r="F79" s="81">
        <f t="shared" si="5"/>
        <v>18</v>
      </c>
    </row>
    <row r="80" spans="1:6">
      <c r="A80" s="49">
        <v>16</v>
      </c>
      <c r="B80" s="49" t="s">
        <v>221</v>
      </c>
      <c r="C80" s="49" t="s">
        <v>640</v>
      </c>
      <c r="D80" s="100">
        <v>2.9083333333333332</v>
      </c>
      <c r="E80">
        <f t="shared" si="4"/>
        <v>16</v>
      </c>
      <c r="F80" s="81">
        <f t="shared" si="5"/>
        <v>17</v>
      </c>
    </row>
    <row r="81" spans="1:6">
      <c r="A81" s="49">
        <v>16</v>
      </c>
      <c r="B81" s="49" t="s">
        <v>263</v>
      </c>
      <c r="C81" s="49" t="s">
        <v>640</v>
      </c>
      <c r="D81" s="100">
        <v>2.9083333333333332</v>
      </c>
      <c r="E81">
        <f t="shared" si="4"/>
        <v>15</v>
      </c>
      <c r="F81" s="81">
        <f t="shared" si="5"/>
        <v>16</v>
      </c>
    </row>
    <row r="82" spans="1:6">
      <c r="A82" s="49">
        <v>18</v>
      </c>
      <c r="B82" s="49" t="s">
        <v>52</v>
      </c>
      <c r="C82" s="49" t="s">
        <v>387</v>
      </c>
      <c r="D82" s="100">
        <v>2.96875</v>
      </c>
      <c r="E82">
        <f t="shared" si="4"/>
        <v>14</v>
      </c>
      <c r="F82" s="81">
        <f t="shared" si="5"/>
        <v>15</v>
      </c>
    </row>
    <row r="83" spans="1:6">
      <c r="A83" s="49">
        <v>19</v>
      </c>
      <c r="B83" s="49" t="s">
        <v>282</v>
      </c>
      <c r="C83" s="49" t="s">
        <v>646</v>
      </c>
      <c r="D83" s="100">
        <v>2.9784722222222224</v>
      </c>
      <c r="E83">
        <f t="shared" si="4"/>
        <v>13</v>
      </c>
      <c r="F83" s="81">
        <f t="shared" si="5"/>
        <v>14</v>
      </c>
    </row>
    <row r="84" spans="1:6">
      <c r="A84" s="49">
        <v>20</v>
      </c>
      <c r="B84" s="49" t="s">
        <v>285</v>
      </c>
      <c r="C84" s="49" t="s">
        <v>640</v>
      </c>
      <c r="D84" s="100">
        <v>2.9791666666666665</v>
      </c>
      <c r="E84">
        <f t="shared" si="4"/>
        <v>12</v>
      </c>
      <c r="F84" s="81">
        <f t="shared" si="5"/>
        <v>13</v>
      </c>
    </row>
    <row r="85" spans="1:6">
      <c r="A85" s="49">
        <v>21</v>
      </c>
      <c r="B85" s="49" t="s">
        <v>294</v>
      </c>
      <c r="C85" s="49" t="s">
        <v>640</v>
      </c>
      <c r="D85" s="100">
        <v>2.9916666666666667</v>
      </c>
      <c r="E85">
        <f t="shared" si="4"/>
        <v>11</v>
      </c>
      <c r="F85" s="81">
        <f t="shared" si="5"/>
        <v>12</v>
      </c>
    </row>
    <row r="86" spans="1:6">
      <c r="A86" s="49">
        <v>22</v>
      </c>
      <c r="B86" s="49" t="s">
        <v>303</v>
      </c>
      <c r="C86" s="49" t="s">
        <v>640</v>
      </c>
      <c r="D86" s="100">
        <v>3.0590277777777781</v>
      </c>
      <c r="E86">
        <f t="shared" si="4"/>
        <v>10</v>
      </c>
      <c r="F86" s="81">
        <f t="shared" si="5"/>
        <v>11</v>
      </c>
    </row>
    <row r="87" spans="1:6">
      <c r="A87" s="49">
        <v>23</v>
      </c>
      <c r="B87" s="49" t="s">
        <v>624</v>
      </c>
      <c r="C87" s="49" t="s">
        <v>640</v>
      </c>
      <c r="D87" s="100">
        <v>3.1090277777777775</v>
      </c>
      <c r="E87">
        <f t="shared" si="4"/>
        <v>9</v>
      </c>
      <c r="F87" s="81">
        <f t="shared" si="5"/>
        <v>10</v>
      </c>
    </row>
    <row r="88" spans="1:6">
      <c r="A88" s="49">
        <v>24</v>
      </c>
      <c r="B88" s="49" t="s">
        <v>65</v>
      </c>
      <c r="C88" s="49" t="s">
        <v>387</v>
      </c>
      <c r="D88" s="100">
        <v>3.1625000000000001</v>
      </c>
      <c r="E88">
        <f t="shared" si="4"/>
        <v>8</v>
      </c>
      <c r="F88" s="81">
        <f t="shared" si="5"/>
        <v>9</v>
      </c>
    </row>
    <row r="89" spans="1:6">
      <c r="A89" s="49">
        <v>25</v>
      </c>
      <c r="B89" s="49" t="s">
        <v>323</v>
      </c>
      <c r="C89" s="49" t="s">
        <v>640</v>
      </c>
      <c r="D89" s="100">
        <v>3.1645833333333333</v>
      </c>
      <c r="E89">
        <f t="shared" si="4"/>
        <v>7</v>
      </c>
      <c r="F89" s="81">
        <f t="shared" si="5"/>
        <v>8</v>
      </c>
    </row>
    <row r="90" spans="1:6">
      <c r="A90" s="49">
        <v>26</v>
      </c>
      <c r="B90" s="49" t="s">
        <v>208</v>
      </c>
      <c r="C90" s="49" t="s">
        <v>618</v>
      </c>
      <c r="D90" s="100">
        <v>3.2923611111111111</v>
      </c>
      <c r="E90">
        <f t="shared" si="4"/>
        <v>6</v>
      </c>
      <c r="F90" s="81">
        <f t="shared" si="5"/>
        <v>7</v>
      </c>
    </row>
    <row r="91" spans="1:6">
      <c r="A91" s="49">
        <v>27</v>
      </c>
      <c r="B91" s="49" t="s">
        <v>340</v>
      </c>
      <c r="C91" s="49" t="s">
        <v>647</v>
      </c>
      <c r="D91" s="100">
        <v>3.3284722222222225</v>
      </c>
      <c r="E91">
        <f t="shared" si="4"/>
        <v>5</v>
      </c>
      <c r="F91" s="81">
        <f t="shared" si="5"/>
        <v>6</v>
      </c>
    </row>
    <row r="92" spans="1:6">
      <c r="A92" s="49">
        <v>28</v>
      </c>
      <c r="B92" s="49" t="s">
        <v>226</v>
      </c>
      <c r="C92" s="49" t="s">
        <v>383</v>
      </c>
      <c r="D92" s="100">
        <v>3.7048611111111112</v>
      </c>
      <c r="E92">
        <f t="shared" si="4"/>
        <v>4</v>
      </c>
      <c r="F92" s="81">
        <f t="shared" si="5"/>
        <v>5</v>
      </c>
    </row>
    <row r="93" spans="1:6">
      <c r="A93" s="49">
        <v>29</v>
      </c>
      <c r="B93" s="49" t="s">
        <v>328</v>
      </c>
      <c r="C93" s="49" t="s">
        <v>640</v>
      </c>
      <c r="D93" s="100">
        <v>3.8534722222222224</v>
      </c>
      <c r="E93">
        <f t="shared" si="4"/>
        <v>3</v>
      </c>
      <c r="F93" s="81">
        <f t="shared" si="5"/>
        <v>4</v>
      </c>
    </row>
    <row r="94" spans="1:6">
      <c r="A94" s="49">
        <v>30</v>
      </c>
      <c r="B94" s="49" t="s">
        <v>156</v>
      </c>
      <c r="C94" s="49" t="s">
        <v>379</v>
      </c>
      <c r="D94" s="100">
        <v>3.9784722222222224</v>
      </c>
      <c r="E94">
        <f t="shared" si="4"/>
        <v>2</v>
      </c>
      <c r="F94" s="81">
        <f t="shared" si="5"/>
        <v>3</v>
      </c>
    </row>
    <row r="95" spans="1:6">
      <c r="A95" s="49">
        <v>31</v>
      </c>
      <c r="B95" s="49" t="s">
        <v>362</v>
      </c>
      <c r="C95" s="49" t="s">
        <v>648</v>
      </c>
      <c r="D95" s="100">
        <v>4.7076388888888889</v>
      </c>
      <c r="E95">
        <f t="shared" si="4"/>
        <v>1</v>
      </c>
      <c r="F95" s="81">
        <f t="shared" si="5"/>
        <v>2</v>
      </c>
    </row>
    <row r="96" spans="1:6">
      <c r="B96" s="49" t="s">
        <v>39</v>
      </c>
      <c r="C96" s="49" t="s">
        <v>384</v>
      </c>
      <c r="D96" s="100" t="s">
        <v>628</v>
      </c>
    </row>
    <row r="97" spans="1:6">
      <c r="B97" s="49" t="s">
        <v>78</v>
      </c>
      <c r="C97" s="49" t="s">
        <v>379</v>
      </c>
      <c r="D97" s="100" t="s">
        <v>628</v>
      </c>
    </row>
    <row r="98" spans="1:6">
      <c r="B98" s="49" t="s">
        <v>649</v>
      </c>
      <c r="C98" s="49" t="s">
        <v>640</v>
      </c>
      <c r="D98" s="100" t="s">
        <v>628</v>
      </c>
    </row>
    <row r="99" spans="1:6">
      <c r="B99" s="49" t="s">
        <v>110</v>
      </c>
      <c r="C99" s="49" t="s">
        <v>386</v>
      </c>
      <c r="D99" s="100" t="s">
        <v>650</v>
      </c>
    </row>
    <row r="100" spans="1:6">
      <c r="B100" s="49" t="s">
        <v>651</v>
      </c>
      <c r="C100" s="49" t="s">
        <v>652</v>
      </c>
      <c r="D100" s="100" t="s">
        <v>650</v>
      </c>
    </row>
    <row r="101" spans="1:6">
      <c r="B101" s="49" t="s">
        <v>236</v>
      </c>
      <c r="C101" s="49" t="s">
        <v>640</v>
      </c>
      <c r="D101" s="100" t="s">
        <v>650</v>
      </c>
    </row>
    <row r="102" spans="1:6">
      <c r="A102" s="49"/>
      <c r="D102" s="101"/>
    </row>
    <row r="103" spans="1:6">
      <c r="A103" s="49"/>
      <c r="D103" s="101"/>
    </row>
    <row r="104" spans="1:6">
      <c r="A104" s="49"/>
      <c r="D104" s="101"/>
    </row>
    <row r="105" spans="1:6">
      <c r="A105" s="49" t="s">
        <v>653</v>
      </c>
      <c r="B105" s="49" t="s">
        <v>377</v>
      </c>
      <c r="C105" s="100" t="s">
        <v>654</v>
      </c>
    </row>
    <row r="106" spans="1:6">
      <c r="A106" s="49">
        <v>36</v>
      </c>
      <c r="D106" s="101"/>
    </row>
    <row r="107" spans="1:6">
      <c r="A107" s="49">
        <v>1</v>
      </c>
      <c r="B107" s="49" t="s">
        <v>63</v>
      </c>
      <c r="C107" s="49" t="s">
        <v>655</v>
      </c>
      <c r="D107" s="100">
        <v>1.0541666666666667</v>
      </c>
      <c r="E107">
        <f t="shared" ref="E107:E125" si="6">E108+1</f>
        <v>19</v>
      </c>
      <c r="F107" s="81">
        <f>INT(E107*(A$106/E$107))+1+1</f>
        <v>38</v>
      </c>
    </row>
    <row r="108" spans="1:6">
      <c r="A108" s="49">
        <v>2</v>
      </c>
      <c r="B108" s="49" t="s">
        <v>437</v>
      </c>
      <c r="C108" s="49" t="s">
        <v>656</v>
      </c>
      <c r="D108" s="100">
        <v>1.2173611111111111</v>
      </c>
      <c r="E108">
        <f t="shared" si="6"/>
        <v>18</v>
      </c>
      <c r="F108" s="81">
        <f t="shared" ref="F108:F125" si="7">INT(E108*(A$106/E$107))+1</f>
        <v>35</v>
      </c>
    </row>
    <row r="109" spans="1:6">
      <c r="A109" s="49">
        <v>3</v>
      </c>
      <c r="B109" s="49" t="s">
        <v>25</v>
      </c>
      <c r="C109" s="49" t="s">
        <v>657</v>
      </c>
      <c r="D109" s="100">
        <v>1.2805555555555557</v>
      </c>
      <c r="E109">
        <f t="shared" si="6"/>
        <v>17</v>
      </c>
      <c r="F109" s="81">
        <f t="shared" si="7"/>
        <v>33</v>
      </c>
    </row>
    <row r="110" spans="1:6">
      <c r="A110" s="49">
        <v>4</v>
      </c>
      <c r="B110" s="49" t="s">
        <v>34</v>
      </c>
      <c r="C110" s="49" t="s">
        <v>436</v>
      </c>
      <c r="D110" s="100">
        <v>1.4805555555555554</v>
      </c>
      <c r="E110">
        <f t="shared" si="6"/>
        <v>16</v>
      </c>
      <c r="F110" s="81">
        <f t="shared" si="7"/>
        <v>31</v>
      </c>
    </row>
    <row r="111" spans="1:6">
      <c r="A111" s="49">
        <v>5</v>
      </c>
      <c r="B111" s="49" t="s">
        <v>31</v>
      </c>
      <c r="C111" s="49" t="s">
        <v>379</v>
      </c>
      <c r="D111" s="100">
        <v>1.5888888888888888</v>
      </c>
      <c r="E111">
        <f t="shared" si="6"/>
        <v>15</v>
      </c>
      <c r="F111" s="81">
        <f t="shared" si="7"/>
        <v>29</v>
      </c>
    </row>
    <row r="112" spans="1:6">
      <c r="A112" s="49">
        <v>6</v>
      </c>
      <c r="B112" s="49" t="s">
        <v>66</v>
      </c>
      <c r="C112" s="49" t="s">
        <v>658</v>
      </c>
      <c r="D112" s="100">
        <v>1.7402777777777778</v>
      </c>
      <c r="E112">
        <f t="shared" si="6"/>
        <v>14</v>
      </c>
      <c r="F112" s="81">
        <f t="shared" si="7"/>
        <v>27</v>
      </c>
    </row>
    <row r="113" spans="1:6">
      <c r="A113" s="49">
        <v>7</v>
      </c>
      <c r="B113" s="49" t="s">
        <v>167</v>
      </c>
      <c r="C113" s="49" t="s">
        <v>659</v>
      </c>
      <c r="D113" s="100">
        <v>2.0437499999999997</v>
      </c>
      <c r="E113">
        <f t="shared" si="6"/>
        <v>13</v>
      </c>
      <c r="F113" s="81">
        <f t="shared" si="7"/>
        <v>25</v>
      </c>
    </row>
    <row r="114" spans="1:6">
      <c r="A114" s="49">
        <v>8</v>
      </c>
      <c r="B114" s="49" t="s">
        <v>219</v>
      </c>
      <c r="C114" s="49" t="s">
        <v>657</v>
      </c>
      <c r="D114" s="100">
        <v>2.1770833333333335</v>
      </c>
      <c r="E114">
        <f t="shared" si="6"/>
        <v>12</v>
      </c>
      <c r="F114" s="81">
        <f t="shared" si="7"/>
        <v>23</v>
      </c>
    </row>
    <row r="115" spans="1:6">
      <c r="A115" s="49">
        <v>9</v>
      </c>
      <c r="B115" s="49" t="s">
        <v>179</v>
      </c>
      <c r="C115" s="49" t="s">
        <v>660</v>
      </c>
      <c r="D115" s="100">
        <v>2.1888888888888887</v>
      </c>
      <c r="E115">
        <f t="shared" si="6"/>
        <v>11</v>
      </c>
      <c r="F115" s="81">
        <f t="shared" si="7"/>
        <v>21</v>
      </c>
    </row>
    <row r="116" spans="1:6">
      <c r="A116" s="49">
        <v>10</v>
      </c>
      <c r="B116" s="49" t="s">
        <v>244</v>
      </c>
      <c r="C116" s="49" t="s">
        <v>661</v>
      </c>
      <c r="D116" s="100">
        <v>2.2777777777777777</v>
      </c>
      <c r="E116">
        <f t="shared" si="6"/>
        <v>10</v>
      </c>
      <c r="F116" s="81">
        <f t="shared" si="7"/>
        <v>19</v>
      </c>
    </row>
    <row r="117" spans="1:6">
      <c r="A117" s="49">
        <v>11</v>
      </c>
      <c r="B117" s="49" t="s">
        <v>132</v>
      </c>
      <c r="C117" s="49" t="s">
        <v>662</v>
      </c>
      <c r="D117" s="100">
        <v>2.3013888888888889</v>
      </c>
      <c r="E117">
        <f t="shared" si="6"/>
        <v>9</v>
      </c>
      <c r="F117" s="81">
        <f t="shared" si="7"/>
        <v>18</v>
      </c>
    </row>
    <row r="118" spans="1:6">
      <c r="A118" s="49">
        <v>12</v>
      </c>
      <c r="B118" s="49" t="s">
        <v>95</v>
      </c>
      <c r="C118" s="49" t="s">
        <v>663</v>
      </c>
      <c r="D118" s="100">
        <v>2.5513888888888889</v>
      </c>
      <c r="E118">
        <f t="shared" si="6"/>
        <v>8</v>
      </c>
      <c r="F118" s="81">
        <f t="shared" si="7"/>
        <v>16</v>
      </c>
    </row>
    <row r="119" spans="1:6">
      <c r="A119" s="49">
        <v>13</v>
      </c>
      <c r="B119" s="49" t="s">
        <v>279</v>
      </c>
      <c r="C119" s="49" t="s">
        <v>664</v>
      </c>
      <c r="D119" s="100">
        <v>2.5541666666666667</v>
      </c>
      <c r="E119">
        <f t="shared" si="6"/>
        <v>7</v>
      </c>
      <c r="F119" s="81">
        <f t="shared" si="7"/>
        <v>14</v>
      </c>
    </row>
    <row r="120" spans="1:6">
      <c r="A120" s="49">
        <v>14</v>
      </c>
      <c r="B120" s="49" t="s">
        <v>169</v>
      </c>
      <c r="C120" s="49" t="s">
        <v>663</v>
      </c>
      <c r="D120" s="100">
        <v>2.6652777777777779</v>
      </c>
      <c r="E120">
        <f t="shared" si="6"/>
        <v>6</v>
      </c>
      <c r="F120" s="81">
        <f t="shared" si="7"/>
        <v>12</v>
      </c>
    </row>
    <row r="121" spans="1:6">
      <c r="A121" s="49">
        <v>15</v>
      </c>
      <c r="B121" s="49" t="s">
        <v>304</v>
      </c>
      <c r="C121" s="49" t="s">
        <v>665</v>
      </c>
      <c r="D121" s="100">
        <v>2.7229166666666664</v>
      </c>
      <c r="E121">
        <f t="shared" si="6"/>
        <v>5</v>
      </c>
      <c r="F121" s="81">
        <f t="shared" si="7"/>
        <v>10</v>
      </c>
    </row>
    <row r="122" spans="1:6">
      <c r="A122" s="49">
        <v>16</v>
      </c>
      <c r="B122" s="49" t="s">
        <v>321</v>
      </c>
      <c r="C122" s="49" t="s">
        <v>666</v>
      </c>
      <c r="D122" s="100">
        <v>2.7881944444444446</v>
      </c>
      <c r="E122">
        <f t="shared" si="6"/>
        <v>4</v>
      </c>
      <c r="F122" s="81">
        <f t="shared" si="7"/>
        <v>8</v>
      </c>
    </row>
    <row r="123" spans="1:6">
      <c r="A123" s="49">
        <v>17</v>
      </c>
      <c r="B123" s="49" t="s">
        <v>344</v>
      </c>
      <c r="C123" s="49" t="s">
        <v>667</v>
      </c>
      <c r="D123" s="100">
        <v>2.9145833333333333</v>
      </c>
      <c r="E123">
        <f t="shared" si="6"/>
        <v>3</v>
      </c>
      <c r="F123" s="81">
        <f t="shared" si="7"/>
        <v>6</v>
      </c>
    </row>
    <row r="124" spans="1:6">
      <c r="A124" s="49">
        <v>18</v>
      </c>
      <c r="B124" s="49" t="s">
        <v>355</v>
      </c>
      <c r="C124" s="49" t="s">
        <v>668</v>
      </c>
      <c r="D124" s="100">
        <v>3.0701388888888892</v>
      </c>
      <c r="E124">
        <f t="shared" si="6"/>
        <v>2</v>
      </c>
      <c r="F124" s="81">
        <f t="shared" si="7"/>
        <v>4</v>
      </c>
    </row>
    <row r="125" spans="1:6">
      <c r="A125" s="49">
        <v>19</v>
      </c>
      <c r="B125" s="49" t="s">
        <v>235</v>
      </c>
      <c r="C125" s="49" t="s">
        <v>616</v>
      </c>
      <c r="D125" s="100">
        <v>3.4715277777777778</v>
      </c>
      <c r="E125">
        <f t="shared" si="6"/>
        <v>1</v>
      </c>
      <c r="F125" s="81">
        <f t="shared" si="7"/>
        <v>2</v>
      </c>
    </row>
    <row r="126" spans="1:6">
      <c r="B126" s="49" t="s">
        <v>181</v>
      </c>
      <c r="C126" s="49" t="s">
        <v>669</v>
      </c>
      <c r="D126" s="100" t="s">
        <v>628</v>
      </c>
    </row>
    <row r="127" spans="1:6">
      <c r="B127" s="49" t="s">
        <v>670</v>
      </c>
      <c r="C127" s="49" t="s">
        <v>671</v>
      </c>
      <c r="D127" s="100" t="s">
        <v>650</v>
      </c>
    </row>
    <row r="128" spans="1:6">
      <c r="A128" s="49"/>
      <c r="D128" s="101"/>
    </row>
    <row r="129" spans="1:6">
      <c r="A129" s="49"/>
      <c r="D129" s="101"/>
    </row>
    <row r="130" spans="1:6">
      <c r="A130" s="49"/>
      <c r="D130" s="101"/>
    </row>
    <row r="131" spans="1:6">
      <c r="A131" s="49" t="s">
        <v>581</v>
      </c>
      <c r="B131" s="49" t="s">
        <v>672</v>
      </c>
      <c r="C131" s="100" t="s">
        <v>673</v>
      </c>
    </row>
    <row r="132" spans="1:6">
      <c r="A132" s="49">
        <v>40</v>
      </c>
      <c r="D132" s="101"/>
    </row>
    <row r="133" spans="1:6">
      <c r="A133" s="49">
        <v>1</v>
      </c>
      <c r="B133" s="49" t="s">
        <v>114</v>
      </c>
      <c r="C133" s="49" t="s">
        <v>674</v>
      </c>
      <c r="D133" s="100">
        <v>1.8229166666666667</v>
      </c>
      <c r="E133">
        <f t="shared" ref="E133:E155" si="8">E134+1</f>
        <v>23</v>
      </c>
      <c r="F133" s="81">
        <f t="shared" ref="F133:F155" si="9">INT(E133*(A$132/E$133))+1</f>
        <v>41</v>
      </c>
    </row>
    <row r="134" spans="1:6">
      <c r="A134" s="49">
        <v>2</v>
      </c>
      <c r="B134" s="49" t="s">
        <v>25</v>
      </c>
      <c r="C134" s="49" t="s">
        <v>675</v>
      </c>
      <c r="D134" s="100">
        <v>1.8645833333333333</v>
      </c>
      <c r="E134">
        <f t="shared" si="8"/>
        <v>22</v>
      </c>
      <c r="F134" s="81">
        <f t="shared" si="9"/>
        <v>39</v>
      </c>
    </row>
    <row r="135" spans="1:6">
      <c r="A135" s="49">
        <v>3</v>
      </c>
      <c r="B135" s="49" t="s">
        <v>63</v>
      </c>
      <c r="C135" s="49" t="s">
        <v>676</v>
      </c>
      <c r="D135" s="100">
        <v>1.9638888888888888</v>
      </c>
      <c r="E135">
        <f t="shared" si="8"/>
        <v>21</v>
      </c>
      <c r="F135" s="81">
        <f t="shared" si="9"/>
        <v>37</v>
      </c>
    </row>
    <row r="136" spans="1:6">
      <c r="A136" s="49">
        <v>4</v>
      </c>
      <c r="B136" s="49" t="s">
        <v>136</v>
      </c>
      <c r="C136" s="49" t="s">
        <v>677</v>
      </c>
      <c r="D136" s="100">
        <v>1.9701388888888889</v>
      </c>
      <c r="E136">
        <f t="shared" si="8"/>
        <v>20</v>
      </c>
      <c r="F136" s="81">
        <f t="shared" si="9"/>
        <v>35</v>
      </c>
    </row>
    <row r="137" spans="1:6">
      <c r="A137" s="49">
        <v>5</v>
      </c>
      <c r="B137" s="49" t="s">
        <v>141</v>
      </c>
      <c r="C137" s="49" t="s">
        <v>508</v>
      </c>
      <c r="D137" s="100">
        <v>2.1333333333333333</v>
      </c>
      <c r="E137">
        <f t="shared" si="8"/>
        <v>19</v>
      </c>
      <c r="F137" s="81">
        <f t="shared" si="9"/>
        <v>34</v>
      </c>
    </row>
    <row r="138" spans="1:6">
      <c r="A138" s="49">
        <v>6</v>
      </c>
      <c r="B138" s="49" t="s">
        <v>97</v>
      </c>
      <c r="C138" s="49" t="s">
        <v>678</v>
      </c>
      <c r="D138" s="100">
        <v>2.2416666666666667</v>
      </c>
      <c r="E138">
        <f t="shared" si="8"/>
        <v>18</v>
      </c>
      <c r="F138" s="81">
        <f t="shared" si="9"/>
        <v>32</v>
      </c>
    </row>
    <row r="139" spans="1:6">
      <c r="A139" s="49">
        <v>7</v>
      </c>
      <c r="B139" s="49" t="s">
        <v>170</v>
      </c>
      <c r="C139" s="49" t="s">
        <v>508</v>
      </c>
      <c r="D139" s="100">
        <v>2.2562500000000001</v>
      </c>
      <c r="E139">
        <f t="shared" si="8"/>
        <v>17</v>
      </c>
      <c r="F139" s="81">
        <f t="shared" si="9"/>
        <v>30</v>
      </c>
    </row>
    <row r="140" spans="1:6">
      <c r="A140" s="49">
        <v>8</v>
      </c>
      <c r="B140" s="49" t="s">
        <v>184</v>
      </c>
      <c r="C140" s="49" t="s">
        <v>501</v>
      </c>
      <c r="D140" s="100">
        <v>2.2583333333333333</v>
      </c>
      <c r="E140">
        <f t="shared" si="8"/>
        <v>16</v>
      </c>
      <c r="F140" s="81">
        <f t="shared" si="9"/>
        <v>28</v>
      </c>
    </row>
    <row r="141" spans="1:6">
      <c r="A141" s="49">
        <v>9</v>
      </c>
      <c r="B141" s="49" t="s">
        <v>192</v>
      </c>
      <c r="C141" s="49" t="s">
        <v>679</v>
      </c>
      <c r="D141" s="100">
        <v>2.3673611111111112</v>
      </c>
      <c r="E141">
        <f t="shared" si="8"/>
        <v>15</v>
      </c>
      <c r="F141" s="81">
        <f t="shared" si="9"/>
        <v>27</v>
      </c>
    </row>
    <row r="142" spans="1:6">
      <c r="A142" s="49">
        <v>10</v>
      </c>
      <c r="B142" s="49" t="s">
        <v>204</v>
      </c>
      <c r="C142" s="49" t="s">
        <v>680</v>
      </c>
      <c r="D142" s="100">
        <v>2.4729166666666669</v>
      </c>
      <c r="E142">
        <f t="shared" si="8"/>
        <v>14</v>
      </c>
      <c r="F142" s="81">
        <f t="shared" si="9"/>
        <v>25</v>
      </c>
    </row>
    <row r="143" spans="1:6">
      <c r="A143" s="49">
        <v>11</v>
      </c>
      <c r="B143" s="49" t="s">
        <v>129</v>
      </c>
      <c r="C143" s="49" t="s">
        <v>681</v>
      </c>
      <c r="D143" s="100">
        <v>2.5166666666666666</v>
      </c>
      <c r="E143">
        <f t="shared" si="8"/>
        <v>13</v>
      </c>
      <c r="F143" s="81">
        <f t="shared" si="9"/>
        <v>23</v>
      </c>
    </row>
    <row r="144" spans="1:6">
      <c r="A144" s="49">
        <v>12</v>
      </c>
      <c r="B144" s="49" t="s">
        <v>237</v>
      </c>
      <c r="C144" s="49" t="s">
        <v>682</v>
      </c>
      <c r="D144" s="100">
        <v>2.7229166666666664</v>
      </c>
      <c r="E144">
        <f t="shared" si="8"/>
        <v>12</v>
      </c>
      <c r="F144" s="81">
        <f t="shared" si="9"/>
        <v>21</v>
      </c>
    </row>
    <row r="145" spans="1:6">
      <c r="A145" s="49">
        <v>13</v>
      </c>
      <c r="B145" s="49" t="s">
        <v>87</v>
      </c>
      <c r="C145" s="49" t="s">
        <v>474</v>
      </c>
      <c r="D145" s="100">
        <v>2.8652777777777776</v>
      </c>
      <c r="E145">
        <f t="shared" si="8"/>
        <v>11</v>
      </c>
      <c r="F145" s="81">
        <f t="shared" si="9"/>
        <v>20</v>
      </c>
    </row>
    <row r="146" spans="1:6">
      <c r="A146" s="49">
        <v>14</v>
      </c>
      <c r="B146" s="49" t="s">
        <v>101</v>
      </c>
      <c r="C146" s="49" t="s">
        <v>683</v>
      </c>
      <c r="D146" s="100">
        <v>2.9083333333333332</v>
      </c>
      <c r="E146">
        <f t="shared" si="8"/>
        <v>10</v>
      </c>
      <c r="F146" s="81">
        <f t="shared" si="9"/>
        <v>18</v>
      </c>
    </row>
    <row r="147" spans="1:6">
      <c r="A147" s="49">
        <v>15</v>
      </c>
      <c r="B147" s="49" t="s">
        <v>260</v>
      </c>
      <c r="C147" s="49" t="s">
        <v>684</v>
      </c>
      <c r="D147" s="100">
        <v>3.0458333333333329</v>
      </c>
      <c r="E147">
        <f t="shared" si="8"/>
        <v>9</v>
      </c>
      <c r="F147" s="81">
        <f t="shared" si="9"/>
        <v>16</v>
      </c>
    </row>
    <row r="148" spans="1:6">
      <c r="A148" s="49">
        <v>16</v>
      </c>
      <c r="B148" s="49" t="s">
        <v>275</v>
      </c>
      <c r="C148" s="49" t="s">
        <v>685</v>
      </c>
      <c r="D148" s="100">
        <v>3.5930555555555554</v>
      </c>
      <c r="E148">
        <f t="shared" si="8"/>
        <v>8</v>
      </c>
      <c r="F148" s="81">
        <f t="shared" si="9"/>
        <v>14</v>
      </c>
    </row>
    <row r="149" spans="1:6">
      <c r="A149" s="49">
        <v>17</v>
      </c>
      <c r="B149" s="49" t="s">
        <v>283</v>
      </c>
      <c r="C149" s="49" t="s">
        <v>674</v>
      </c>
      <c r="D149" s="100">
        <v>3.7611111111111111</v>
      </c>
      <c r="E149">
        <f t="shared" si="8"/>
        <v>7</v>
      </c>
      <c r="F149" s="81">
        <f t="shared" si="9"/>
        <v>13</v>
      </c>
    </row>
    <row r="150" spans="1:6">
      <c r="A150" s="49">
        <v>18</v>
      </c>
      <c r="B150" s="49" t="s">
        <v>298</v>
      </c>
      <c r="C150" s="49" t="s">
        <v>686</v>
      </c>
      <c r="D150" s="100">
        <v>3.9597222222222221</v>
      </c>
      <c r="E150">
        <f t="shared" si="8"/>
        <v>6</v>
      </c>
      <c r="F150" s="81">
        <f t="shared" si="9"/>
        <v>11</v>
      </c>
    </row>
    <row r="151" spans="1:6">
      <c r="A151" s="49">
        <v>19</v>
      </c>
      <c r="B151" s="49" t="s">
        <v>256</v>
      </c>
      <c r="C151" s="49" t="s">
        <v>687</v>
      </c>
      <c r="D151" s="100">
        <v>4.2833333333333332</v>
      </c>
      <c r="E151">
        <f t="shared" si="8"/>
        <v>5</v>
      </c>
      <c r="F151" s="81">
        <f t="shared" si="9"/>
        <v>9</v>
      </c>
    </row>
    <row r="152" spans="1:6">
      <c r="A152" s="49">
        <v>20</v>
      </c>
      <c r="B152" s="49" t="s">
        <v>331</v>
      </c>
      <c r="C152" s="49" t="s">
        <v>688</v>
      </c>
      <c r="D152" s="100">
        <v>4.3430555555555559</v>
      </c>
      <c r="E152">
        <f t="shared" si="8"/>
        <v>4</v>
      </c>
      <c r="F152" s="81">
        <f t="shared" si="9"/>
        <v>7</v>
      </c>
    </row>
    <row r="153" spans="1:6">
      <c r="A153" s="49">
        <v>21</v>
      </c>
      <c r="B153" s="49" t="s">
        <v>345</v>
      </c>
      <c r="C153" s="49" t="s">
        <v>689</v>
      </c>
      <c r="D153" s="100">
        <v>4.5916666666666668</v>
      </c>
      <c r="E153">
        <f t="shared" si="8"/>
        <v>3</v>
      </c>
      <c r="F153" s="81">
        <f t="shared" si="9"/>
        <v>6</v>
      </c>
    </row>
    <row r="154" spans="1:6">
      <c r="A154" s="49">
        <v>22</v>
      </c>
      <c r="B154" s="49" t="s">
        <v>213</v>
      </c>
      <c r="C154" s="49" t="s">
        <v>674</v>
      </c>
      <c r="D154" s="100">
        <v>4.6083333333333334</v>
      </c>
      <c r="E154">
        <f t="shared" si="8"/>
        <v>2</v>
      </c>
      <c r="F154" s="81">
        <f t="shared" si="9"/>
        <v>4</v>
      </c>
    </row>
    <row r="155" spans="1:6">
      <c r="A155" s="49">
        <v>23</v>
      </c>
      <c r="B155" s="49" t="s">
        <v>348</v>
      </c>
      <c r="C155" s="49" t="s">
        <v>690</v>
      </c>
      <c r="D155" s="100">
        <v>4.7444444444444445</v>
      </c>
      <c r="E155">
        <f t="shared" si="8"/>
        <v>1</v>
      </c>
      <c r="F155" s="81">
        <f t="shared" si="9"/>
        <v>2</v>
      </c>
    </row>
    <row r="156" spans="1:6">
      <c r="B156" s="49" t="s">
        <v>691</v>
      </c>
      <c r="C156" s="49" t="s">
        <v>692</v>
      </c>
      <c r="D156" s="100" t="s">
        <v>400</v>
      </c>
    </row>
    <row r="157" spans="1:6">
      <c r="B157" s="49" t="s">
        <v>693</v>
      </c>
      <c r="C157" s="49" t="s">
        <v>694</v>
      </c>
      <c r="D157" s="100" t="s">
        <v>400</v>
      </c>
    </row>
    <row r="158" spans="1:6">
      <c r="B158" s="49" t="s">
        <v>695</v>
      </c>
      <c r="C158" s="49" t="s">
        <v>674</v>
      </c>
      <c r="D158" s="100" t="s">
        <v>400</v>
      </c>
    </row>
    <row r="159" spans="1:6">
      <c r="B159" s="49" t="s">
        <v>696</v>
      </c>
      <c r="C159" s="49" t="s">
        <v>674</v>
      </c>
      <c r="D159" s="100" t="s">
        <v>400</v>
      </c>
    </row>
    <row r="160" spans="1:6">
      <c r="A160" s="49"/>
      <c r="D160" s="101"/>
    </row>
    <row r="161" spans="1:6">
      <c r="A161" s="49"/>
      <c r="D161" s="101"/>
    </row>
    <row r="162" spans="1:6">
      <c r="A162" s="49"/>
      <c r="D162" s="101"/>
    </row>
    <row r="163" spans="1:6">
      <c r="A163" s="49" t="s">
        <v>594</v>
      </c>
      <c r="B163" s="49" t="s">
        <v>697</v>
      </c>
      <c r="C163" s="100" t="s">
        <v>698</v>
      </c>
    </row>
    <row r="164" spans="1:6">
      <c r="A164" s="49">
        <v>44</v>
      </c>
      <c r="D164" s="101"/>
    </row>
    <row r="165" spans="1:6">
      <c r="A165" s="49">
        <v>1</v>
      </c>
      <c r="B165" s="49" t="s">
        <v>106</v>
      </c>
      <c r="C165" s="49" t="s">
        <v>699</v>
      </c>
      <c r="D165" s="100">
        <v>2.4972222222222222</v>
      </c>
      <c r="E165">
        <f t="shared" ref="E165:E172" si="10">E166+1</f>
        <v>8</v>
      </c>
      <c r="F165" s="81">
        <f>INT(E165*(A$164/E$165))+1+1</f>
        <v>46</v>
      </c>
    </row>
    <row r="166" spans="1:6">
      <c r="A166" s="49">
        <v>2</v>
      </c>
      <c r="B166" s="49" t="s">
        <v>58</v>
      </c>
      <c r="C166" s="49" t="s">
        <v>700</v>
      </c>
      <c r="D166" s="100">
        <v>2.6354166666666665</v>
      </c>
      <c r="E166">
        <f t="shared" si="10"/>
        <v>7</v>
      </c>
      <c r="F166" s="81">
        <f t="shared" ref="F166:F172" si="11">INT(E166*(A$164/E$165))+1</f>
        <v>39</v>
      </c>
    </row>
    <row r="167" spans="1:6">
      <c r="A167" s="49">
        <v>3</v>
      </c>
      <c r="B167" s="49" t="s">
        <v>45</v>
      </c>
      <c r="C167" s="49" t="s">
        <v>701</v>
      </c>
      <c r="D167" s="100">
        <v>2.9722222222222219</v>
      </c>
      <c r="E167">
        <f t="shared" si="10"/>
        <v>6</v>
      </c>
      <c r="F167" s="81">
        <f t="shared" si="11"/>
        <v>34</v>
      </c>
    </row>
    <row r="168" spans="1:6">
      <c r="A168" s="49">
        <v>4</v>
      </c>
      <c r="B168" s="49" t="s">
        <v>34</v>
      </c>
      <c r="C168" s="49" t="s">
        <v>436</v>
      </c>
      <c r="D168" s="100">
        <v>3.7263888888888892</v>
      </c>
      <c r="E168">
        <f t="shared" si="10"/>
        <v>5</v>
      </c>
      <c r="F168" s="81">
        <f t="shared" si="11"/>
        <v>28</v>
      </c>
    </row>
    <row r="169" spans="1:6">
      <c r="A169" s="49">
        <v>5</v>
      </c>
      <c r="B169" s="49" t="s">
        <v>76</v>
      </c>
      <c r="C169" s="49" t="s">
        <v>702</v>
      </c>
      <c r="D169" s="100">
        <v>3.9534722222222225</v>
      </c>
      <c r="E169">
        <f t="shared" si="10"/>
        <v>4</v>
      </c>
      <c r="F169" s="81">
        <f t="shared" si="11"/>
        <v>23</v>
      </c>
    </row>
    <row r="170" spans="1:6">
      <c r="A170" s="49">
        <v>6</v>
      </c>
      <c r="B170" s="49" t="s">
        <v>88</v>
      </c>
      <c r="C170" s="49" t="s">
        <v>703</v>
      </c>
      <c r="D170" s="100">
        <v>3.9819444444444443</v>
      </c>
      <c r="E170">
        <f t="shared" si="10"/>
        <v>3</v>
      </c>
      <c r="F170" s="81">
        <f t="shared" si="11"/>
        <v>17</v>
      </c>
    </row>
    <row r="171" spans="1:6">
      <c r="A171" s="49">
        <v>7</v>
      </c>
      <c r="B171" s="49" t="s">
        <v>293</v>
      </c>
      <c r="C171" s="49" t="s">
        <v>704</v>
      </c>
      <c r="D171" s="100">
        <v>5.2208333333333332</v>
      </c>
      <c r="E171">
        <f t="shared" si="10"/>
        <v>2</v>
      </c>
      <c r="F171" s="81">
        <f t="shared" si="11"/>
        <v>12</v>
      </c>
    </row>
    <row r="172" spans="1:6">
      <c r="A172" s="49">
        <v>8</v>
      </c>
      <c r="B172" s="49" t="s">
        <v>325</v>
      </c>
      <c r="C172" s="49" t="s">
        <v>703</v>
      </c>
      <c r="D172" s="100">
        <v>5.2701388888888889</v>
      </c>
      <c r="E172">
        <f t="shared" si="10"/>
        <v>1</v>
      </c>
      <c r="F172" s="81">
        <f t="shared" si="11"/>
        <v>6</v>
      </c>
    </row>
    <row r="173" spans="1:6">
      <c r="A173" s="49" t="s">
        <v>705</v>
      </c>
      <c r="B173" s="49" t="s">
        <v>706</v>
      </c>
      <c r="C173" s="49" t="s">
        <v>707</v>
      </c>
      <c r="D173" s="100" t="s">
        <v>650</v>
      </c>
    </row>
    <row r="174" spans="1:6">
      <c r="A174" s="49" t="s">
        <v>705</v>
      </c>
      <c r="B174" s="49" t="s">
        <v>708</v>
      </c>
      <c r="C174" s="49" t="s">
        <v>709</v>
      </c>
      <c r="D174" s="100" t="s">
        <v>650</v>
      </c>
    </row>
    <row r="175" spans="1:6">
      <c r="A175" s="49" t="s">
        <v>705</v>
      </c>
      <c r="B175" s="49" t="s">
        <v>710</v>
      </c>
      <c r="C175" s="49" t="s">
        <v>711</v>
      </c>
      <c r="D175" s="100" t="s">
        <v>650</v>
      </c>
    </row>
    <row r="176" spans="1:6">
      <c r="A176" s="49"/>
      <c r="D176" s="101"/>
    </row>
    <row r="177" spans="1:6">
      <c r="A177" s="49"/>
      <c r="D177" s="101"/>
    </row>
    <row r="178" spans="1:6">
      <c r="A178" s="49"/>
      <c r="D178" s="101"/>
    </row>
    <row r="179" spans="1:6">
      <c r="A179" s="49" t="s">
        <v>602</v>
      </c>
      <c r="B179" s="49" t="s">
        <v>712</v>
      </c>
      <c r="C179" s="100" t="s">
        <v>713</v>
      </c>
    </row>
    <row r="180" spans="1:6">
      <c r="A180" s="49">
        <v>48</v>
      </c>
      <c r="D180" s="101"/>
    </row>
    <row r="181" spans="1:6">
      <c r="A181" s="49">
        <v>1</v>
      </c>
      <c r="B181" s="49" t="s">
        <v>102</v>
      </c>
      <c r="C181" s="49" t="s">
        <v>714</v>
      </c>
      <c r="D181" s="100">
        <v>3.870138888888889</v>
      </c>
      <c r="E181">
        <f t="shared" ref="E181:E190" si="12">E182+1</f>
        <v>10</v>
      </c>
      <c r="F181" s="81">
        <f>INT(E181*(A$180/E$181))+1+1</f>
        <v>50</v>
      </c>
    </row>
    <row r="182" spans="1:6">
      <c r="A182" s="49">
        <v>2</v>
      </c>
      <c r="B182" s="49" t="s">
        <v>55</v>
      </c>
      <c r="C182" s="49" t="s">
        <v>715</v>
      </c>
      <c r="D182" s="100">
        <v>4.0319444444444441</v>
      </c>
      <c r="E182">
        <f t="shared" si="12"/>
        <v>9</v>
      </c>
      <c r="F182" s="81">
        <f t="shared" ref="F182:F190" si="13">INT(E182*(A$180/E$181))+1</f>
        <v>44</v>
      </c>
    </row>
    <row r="183" spans="1:6">
      <c r="A183" s="49">
        <v>3</v>
      </c>
      <c r="B183" s="49" t="s">
        <v>62</v>
      </c>
      <c r="C183" s="49" t="s">
        <v>383</v>
      </c>
      <c r="D183" s="100">
        <v>4.1576388888888891</v>
      </c>
      <c r="E183">
        <f t="shared" si="12"/>
        <v>8</v>
      </c>
      <c r="F183" s="81">
        <f t="shared" si="13"/>
        <v>39</v>
      </c>
    </row>
    <row r="184" spans="1:6">
      <c r="A184" s="49">
        <v>4</v>
      </c>
      <c r="B184" s="49" t="s">
        <v>59</v>
      </c>
      <c r="C184" s="49" t="s">
        <v>716</v>
      </c>
      <c r="D184" s="100">
        <v>4.4201388888888884</v>
      </c>
      <c r="E184">
        <f t="shared" si="12"/>
        <v>7</v>
      </c>
      <c r="F184" s="81">
        <f t="shared" si="13"/>
        <v>34</v>
      </c>
    </row>
    <row r="185" spans="1:6">
      <c r="A185" s="49">
        <v>5</v>
      </c>
      <c r="B185" s="49" t="s">
        <v>178</v>
      </c>
      <c r="C185" s="49" t="s">
        <v>717</v>
      </c>
      <c r="D185" s="100">
        <v>5.0694444444444446</v>
      </c>
      <c r="E185">
        <f t="shared" si="12"/>
        <v>6</v>
      </c>
      <c r="F185" s="81">
        <f t="shared" si="13"/>
        <v>29</v>
      </c>
    </row>
    <row r="186" spans="1:6">
      <c r="A186" s="49">
        <v>6</v>
      </c>
      <c r="B186" s="49" t="s">
        <v>205</v>
      </c>
      <c r="C186" s="49" t="s">
        <v>718</v>
      </c>
      <c r="D186" s="100">
        <v>5.1270833333333332</v>
      </c>
      <c r="E186">
        <f t="shared" si="12"/>
        <v>5</v>
      </c>
      <c r="F186" s="81">
        <f t="shared" si="13"/>
        <v>25</v>
      </c>
    </row>
    <row r="187" spans="1:6">
      <c r="A187" s="49">
        <v>7</v>
      </c>
      <c r="B187" s="49" t="s">
        <v>108</v>
      </c>
      <c r="C187" s="49" t="s">
        <v>719</v>
      </c>
      <c r="D187" s="100">
        <v>5.1722222222222225</v>
      </c>
      <c r="E187">
        <f t="shared" si="12"/>
        <v>4</v>
      </c>
      <c r="F187" s="81">
        <f t="shared" si="13"/>
        <v>20</v>
      </c>
    </row>
    <row r="188" spans="1:6">
      <c r="A188" s="49">
        <v>8</v>
      </c>
      <c r="B188" s="49" t="s">
        <v>273</v>
      </c>
      <c r="C188" s="49" t="s">
        <v>720</v>
      </c>
      <c r="D188" s="100">
        <v>5.2902777777777779</v>
      </c>
      <c r="E188">
        <f t="shared" si="12"/>
        <v>3</v>
      </c>
      <c r="F188" s="81">
        <f t="shared" si="13"/>
        <v>15</v>
      </c>
    </row>
    <row r="189" spans="1:6">
      <c r="A189" s="49">
        <v>9</v>
      </c>
      <c r="B189" s="49" t="s">
        <v>196</v>
      </c>
      <c r="C189" s="49" t="s">
        <v>501</v>
      </c>
      <c r="D189" s="100">
        <v>5.3069444444444445</v>
      </c>
      <c r="E189">
        <f t="shared" si="12"/>
        <v>2</v>
      </c>
      <c r="F189" s="81">
        <f t="shared" si="13"/>
        <v>10</v>
      </c>
    </row>
    <row r="190" spans="1:6">
      <c r="A190" s="49">
        <v>10</v>
      </c>
      <c r="B190" s="49" t="s">
        <v>347</v>
      </c>
      <c r="C190" s="49" t="s">
        <v>721</v>
      </c>
      <c r="D190" s="100">
        <v>7.5798611111111107</v>
      </c>
      <c r="E190">
        <f t="shared" si="12"/>
        <v>1</v>
      </c>
      <c r="F190" s="81">
        <f t="shared" si="13"/>
        <v>5</v>
      </c>
    </row>
    <row r="191" spans="1:6">
      <c r="A191" s="49" t="s">
        <v>705</v>
      </c>
      <c r="B191" s="49" t="s">
        <v>722</v>
      </c>
      <c r="C191" s="49" t="s">
        <v>699</v>
      </c>
      <c r="D191" s="100" t="s">
        <v>628</v>
      </c>
    </row>
    <row r="192" spans="1:6">
      <c r="A192" s="49" t="s">
        <v>705</v>
      </c>
      <c r="B192" s="49" t="s">
        <v>723</v>
      </c>
      <c r="C192" s="49" t="s">
        <v>721</v>
      </c>
      <c r="D192" s="100" t="s">
        <v>628</v>
      </c>
    </row>
    <row r="193" spans="1:4">
      <c r="A193" s="49" t="s">
        <v>705</v>
      </c>
      <c r="B193" s="49" t="s">
        <v>724</v>
      </c>
      <c r="C193" s="49" t="s">
        <v>721</v>
      </c>
      <c r="D193" s="100" t="s">
        <v>404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topLeftCell="A66" workbookViewId="0">
      <selection activeCell="I70" sqref="I70"/>
    </sheetView>
  </sheetViews>
  <sheetFormatPr defaultRowHeight="15"/>
  <cols>
    <col min="2" max="2" width="15.42578125" bestFit="1" customWidth="1"/>
    <col min="7" max="7" width="9.140625" style="81"/>
    <col min="8" max="8" width="4" customWidth="1"/>
    <col min="9" max="9" width="4.85546875" style="81" customWidth="1"/>
  </cols>
  <sheetData>
    <row r="1" spans="1:9">
      <c r="A1" s="128" t="s">
        <v>725</v>
      </c>
      <c r="B1" s="128"/>
      <c r="C1" s="128"/>
      <c r="D1" s="128"/>
      <c r="E1" s="128"/>
      <c r="F1" s="128"/>
      <c r="G1" s="128"/>
      <c r="H1" s="128"/>
      <c r="I1" s="128"/>
    </row>
    <row r="2" spans="1:9">
      <c r="A2" s="108" t="s">
        <v>726</v>
      </c>
      <c r="B2" s="108" t="s">
        <v>17</v>
      </c>
      <c r="C2" s="108"/>
      <c r="D2" s="108" t="s">
        <v>537</v>
      </c>
      <c r="E2" s="108" t="s">
        <v>18</v>
      </c>
      <c r="F2" s="108" t="s">
        <v>727</v>
      </c>
      <c r="G2" s="108" t="s">
        <v>728</v>
      </c>
      <c r="H2" s="3"/>
      <c r="I2" s="53"/>
    </row>
    <row r="3" spans="1:9">
      <c r="A3" s="50"/>
      <c r="B3" s="3"/>
      <c r="C3" s="3"/>
      <c r="D3" s="104"/>
      <c r="E3" s="3"/>
      <c r="F3" s="3"/>
      <c r="G3" s="53"/>
      <c r="H3" s="3"/>
      <c r="I3" s="53"/>
    </row>
    <row r="4" spans="1:9">
      <c r="A4" s="50" t="s">
        <v>543</v>
      </c>
      <c r="B4" s="50"/>
      <c r="C4" s="102"/>
      <c r="D4" s="3"/>
      <c r="E4" s="3"/>
      <c r="F4" s="3"/>
      <c r="G4" s="53"/>
      <c r="H4" s="129" t="s">
        <v>610</v>
      </c>
      <c r="I4" s="129"/>
    </row>
    <row r="5" spans="1:9">
      <c r="A5" s="50">
        <v>28</v>
      </c>
      <c r="B5" s="3"/>
      <c r="C5" s="3"/>
      <c r="D5" s="104"/>
      <c r="E5" s="3"/>
      <c r="F5" s="3"/>
      <c r="G5" s="53"/>
      <c r="H5" s="3"/>
      <c r="I5" s="53"/>
    </row>
    <row r="6" spans="1:9">
      <c r="A6" s="3">
        <v>1</v>
      </c>
      <c r="B6" s="105" t="s">
        <v>729</v>
      </c>
      <c r="C6" s="105" t="s">
        <v>730</v>
      </c>
      <c r="D6" s="106">
        <v>2003</v>
      </c>
      <c r="E6" s="105" t="s">
        <v>32</v>
      </c>
      <c r="F6" s="107">
        <v>243</v>
      </c>
      <c r="G6" s="109">
        <v>6.9907407407407409E-3</v>
      </c>
      <c r="H6">
        <f>H7+2</f>
        <v>29</v>
      </c>
      <c r="I6" s="81">
        <f>INT(H6*(A$5/H$6))+1</f>
        <v>29</v>
      </c>
    </row>
    <row r="7" spans="1:9">
      <c r="A7" s="3">
        <v>2</v>
      </c>
      <c r="B7" s="105" t="s">
        <v>731</v>
      </c>
      <c r="C7" s="105" t="s">
        <v>732</v>
      </c>
      <c r="D7" s="106">
        <v>2007</v>
      </c>
      <c r="E7" s="105" t="s">
        <v>32</v>
      </c>
      <c r="F7" s="107">
        <v>227</v>
      </c>
      <c r="G7" s="109">
        <v>7.4421296296296293E-3</v>
      </c>
      <c r="H7">
        <f t="shared" ref="H7:H33" si="0">H8+1</f>
        <v>27</v>
      </c>
      <c r="I7" s="81">
        <f>INT(H7*(A$5/H$6))+1</f>
        <v>27</v>
      </c>
    </row>
    <row r="8" spans="1:9">
      <c r="A8" s="3">
        <v>3</v>
      </c>
      <c r="B8" s="105" t="s">
        <v>733</v>
      </c>
      <c r="C8" s="105" t="s">
        <v>734</v>
      </c>
      <c r="D8" s="106">
        <v>1951</v>
      </c>
      <c r="E8" s="105" t="s">
        <v>26</v>
      </c>
      <c r="F8" s="107">
        <v>8070851</v>
      </c>
      <c r="G8" s="109">
        <v>7.7083333333333335E-3</v>
      </c>
      <c r="H8">
        <f t="shared" si="0"/>
        <v>26</v>
      </c>
      <c r="I8" s="81">
        <f t="shared" ref="I8:I33" si="1">INT(H8*(A$5/H$6))+1</f>
        <v>26</v>
      </c>
    </row>
    <row r="9" spans="1:9">
      <c r="A9" s="3">
        <v>4</v>
      </c>
      <c r="B9" s="105" t="s">
        <v>735</v>
      </c>
      <c r="C9" s="105" t="s">
        <v>736</v>
      </c>
      <c r="D9" s="106">
        <v>2003</v>
      </c>
      <c r="E9" s="105" t="s">
        <v>32</v>
      </c>
      <c r="F9" s="107">
        <v>212</v>
      </c>
      <c r="G9" s="109">
        <v>7.9976851851851858E-3</v>
      </c>
      <c r="H9">
        <f t="shared" si="0"/>
        <v>25</v>
      </c>
      <c r="I9" s="81">
        <f t="shared" si="1"/>
        <v>25</v>
      </c>
    </row>
    <row r="10" spans="1:9">
      <c r="A10" s="3">
        <v>5</v>
      </c>
      <c r="B10" s="105" t="s">
        <v>737</v>
      </c>
      <c r="C10" s="105" t="s">
        <v>738</v>
      </c>
      <c r="D10" s="106">
        <v>2006</v>
      </c>
      <c r="E10" s="105" t="s">
        <v>32</v>
      </c>
      <c r="F10" s="107">
        <v>209</v>
      </c>
      <c r="G10" s="109">
        <v>8.9814814814814809E-3</v>
      </c>
      <c r="H10">
        <f t="shared" si="0"/>
        <v>24</v>
      </c>
      <c r="I10" s="81">
        <f t="shared" si="1"/>
        <v>24</v>
      </c>
    </row>
    <row r="11" spans="1:9">
      <c r="A11" s="3">
        <v>6</v>
      </c>
      <c r="B11" s="105" t="s">
        <v>739</v>
      </c>
      <c r="C11" s="105" t="s">
        <v>740</v>
      </c>
      <c r="D11" s="106"/>
      <c r="E11" s="105" t="s">
        <v>56</v>
      </c>
      <c r="F11" s="107">
        <v>2014510</v>
      </c>
      <c r="G11" s="109">
        <v>1.064814814814815E-2</v>
      </c>
      <c r="H11">
        <f t="shared" si="0"/>
        <v>23</v>
      </c>
      <c r="I11" s="81">
        <f t="shared" si="1"/>
        <v>23</v>
      </c>
    </row>
    <row r="12" spans="1:9">
      <c r="A12" s="3">
        <v>7</v>
      </c>
      <c r="B12" s="105" t="s">
        <v>741</v>
      </c>
      <c r="C12" s="105" t="s">
        <v>742</v>
      </c>
      <c r="D12" s="106">
        <v>2005</v>
      </c>
      <c r="E12" s="105" t="s">
        <v>32</v>
      </c>
      <c r="F12" s="107">
        <v>208</v>
      </c>
      <c r="G12" s="109">
        <v>1.1226851851851854E-2</v>
      </c>
      <c r="H12">
        <f t="shared" si="0"/>
        <v>22</v>
      </c>
      <c r="I12" s="81">
        <f t="shared" si="1"/>
        <v>22</v>
      </c>
    </row>
    <row r="13" spans="1:9">
      <c r="A13" s="3">
        <v>8</v>
      </c>
      <c r="B13" s="105" t="s">
        <v>743</v>
      </c>
      <c r="C13" s="105" t="s">
        <v>744</v>
      </c>
      <c r="D13" s="106">
        <v>2008</v>
      </c>
      <c r="E13" s="105" t="s">
        <v>32</v>
      </c>
      <c r="F13" s="107">
        <v>213</v>
      </c>
      <c r="G13" s="109">
        <v>1.1793981481481482E-2</v>
      </c>
      <c r="H13">
        <f t="shared" si="0"/>
        <v>21</v>
      </c>
      <c r="I13" s="81">
        <f t="shared" si="1"/>
        <v>21</v>
      </c>
    </row>
    <row r="14" spans="1:9">
      <c r="A14" s="3">
        <v>9</v>
      </c>
      <c r="B14" s="105" t="s">
        <v>731</v>
      </c>
      <c r="C14" s="105" t="s">
        <v>745</v>
      </c>
      <c r="D14" s="106">
        <v>2002</v>
      </c>
      <c r="E14" s="105" t="s">
        <v>32</v>
      </c>
      <c r="F14" s="107">
        <v>443972</v>
      </c>
      <c r="G14" s="109">
        <v>1.2465277777777777E-2</v>
      </c>
      <c r="H14">
        <f t="shared" si="0"/>
        <v>20</v>
      </c>
      <c r="I14" s="81">
        <f t="shared" si="1"/>
        <v>20</v>
      </c>
    </row>
    <row r="15" spans="1:9">
      <c r="A15" s="3">
        <v>10</v>
      </c>
      <c r="B15" s="105" t="s">
        <v>746</v>
      </c>
      <c r="C15" s="105" t="s">
        <v>747</v>
      </c>
      <c r="D15" s="106">
        <v>1952</v>
      </c>
      <c r="E15" s="105" t="s">
        <v>67</v>
      </c>
      <c r="F15" s="107">
        <v>7675713</v>
      </c>
      <c r="G15" s="109">
        <v>1.3946759259259258E-2</v>
      </c>
      <c r="H15">
        <f t="shared" si="0"/>
        <v>19</v>
      </c>
      <c r="I15" s="81">
        <f t="shared" si="1"/>
        <v>19</v>
      </c>
    </row>
    <row r="16" spans="1:9">
      <c r="A16" s="3">
        <v>11</v>
      </c>
      <c r="B16" s="105" t="s">
        <v>748</v>
      </c>
      <c r="C16" s="105" t="s">
        <v>749</v>
      </c>
      <c r="D16" s="106">
        <v>1975</v>
      </c>
      <c r="E16" s="105" t="s">
        <v>32</v>
      </c>
      <c r="F16" s="107">
        <v>45254</v>
      </c>
      <c r="G16" s="109">
        <v>1.4016203703703704E-2</v>
      </c>
      <c r="H16">
        <f t="shared" si="0"/>
        <v>18</v>
      </c>
      <c r="I16" s="81">
        <f t="shared" si="1"/>
        <v>18</v>
      </c>
    </row>
    <row r="17" spans="1:9">
      <c r="A17" s="3">
        <v>12</v>
      </c>
      <c r="B17" s="105" t="s">
        <v>750</v>
      </c>
      <c r="C17" s="105" t="s">
        <v>751</v>
      </c>
      <c r="D17" s="106">
        <v>1975</v>
      </c>
      <c r="E17" s="105" t="s">
        <v>145</v>
      </c>
      <c r="F17" s="107">
        <v>894</v>
      </c>
      <c r="G17" s="109">
        <v>1.4826388888888889E-2</v>
      </c>
      <c r="H17">
        <f t="shared" si="0"/>
        <v>17</v>
      </c>
      <c r="I17" s="81">
        <f t="shared" si="1"/>
        <v>17</v>
      </c>
    </row>
    <row r="18" spans="1:9">
      <c r="A18" s="3">
        <v>13</v>
      </c>
      <c r="B18" s="105" t="s">
        <v>752</v>
      </c>
      <c r="C18" s="105" t="s">
        <v>753</v>
      </c>
      <c r="D18" s="106">
        <v>2006</v>
      </c>
      <c r="E18" s="105" t="s">
        <v>32</v>
      </c>
      <c r="F18" s="107">
        <v>224</v>
      </c>
      <c r="G18" s="109">
        <v>1.4953703703703705E-2</v>
      </c>
      <c r="H18">
        <f t="shared" si="0"/>
        <v>16</v>
      </c>
      <c r="I18" s="81">
        <f t="shared" si="1"/>
        <v>16</v>
      </c>
    </row>
    <row r="19" spans="1:9">
      <c r="A19" s="3">
        <v>14</v>
      </c>
      <c r="B19" s="105" t="s">
        <v>754</v>
      </c>
      <c r="C19" s="105" t="s">
        <v>734</v>
      </c>
      <c r="D19" s="106">
        <v>2010</v>
      </c>
      <c r="E19" s="105" t="s">
        <v>755</v>
      </c>
      <c r="F19" s="107">
        <v>339170</v>
      </c>
      <c r="G19" s="109">
        <v>1.5659722222222224E-2</v>
      </c>
      <c r="H19">
        <f t="shared" si="0"/>
        <v>15</v>
      </c>
      <c r="I19" s="81">
        <f t="shared" si="1"/>
        <v>15</v>
      </c>
    </row>
    <row r="20" spans="1:9">
      <c r="A20" s="3">
        <v>15</v>
      </c>
      <c r="B20" s="105" t="s">
        <v>756</v>
      </c>
      <c r="C20" s="105" t="s">
        <v>757</v>
      </c>
      <c r="D20" s="106">
        <v>1987</v>
      </c>
      <c r="E20" s="105" t="s">
        <v>49</v>
      </c>
      <c r="F20" s="107">
        <v>241</v>
      </c>
      <c r="G20" s="109">
        <v>1.6377314814814813E-2</v>
      </c>
      <c r="H20">
        <f t="shared" si="0"/>
        <v>14</v>
      </c>
      <c r="I20" s="81">
        <f t="shared" si="1"/>
        <v>14</v>
      </c>
    </row>
    <row r="21" spans="1:9">
      <c r="A21" s="3">
        <v>16</v>
      </c>
      <c r="B21" s="105" t="s">
        <v>743</v>
      </c>
      <c r="C21" s="105" t="s">
        <v>758</v>
      </c>
      <c r="D21" s="106"/>
      <c r="E21" s="105" t="s">
        <v>32</v>
      </c>
      <c r="F21" s="107">
        <v>214</v>
      </c>
      <c r="G21" s="109">
        <v>1.8159722222222219E-2</v>
      </c>
      <c r="H21">
        <f t="shared" si="0"/>
        <v>13</v>
      </c>
      <c r="I21" s="81">
        <f t="shared" si="1"/>
        <v>13</v>
      </c>
    </row>
    <row r="22" spans="1:9">
      <c r="A22" s="3">
        <v>17</v>
      </c>
      <c r="B22" s="105" t="s">
        <v>759</v>
      </c>
      <c r="C22" s="105" t="s">
        <v>760</v>
      </c>
      <c r="D22" s="106">
        <v>2012</v>
      </c>
      <c r="E22" s="105" t="s">
        <v>67</v>
      </c>
      <c r="F22" s="107">
        <v>443965</v>
      </c>
      <c r="G22" s="109">
        <v>2.0196759259259258E-2</v>
      </c>
      <c r="H22">
        <f t="shared" si="0"/>
        <v>12</v>
      </c>
      <c r="I22" s="81">
        <f t="shared" si="1"/>
        <v>12</v>
      </c>
    </row>
    <row r="23" spans="1:9">
      <c r="A23" s="3">
        <v>18</v>
      </c>
      <c r="B23" s="105" t="s">
        <v>761</v>
      </c>
      <c r="C23" s="105" t="s">
        <v>762</v>
      </c>
      <c r="D23" s="106">
        <v>2008</v>
      </c>
      <c r="E23" s="105" t="s">
        <v>32</v>
      </c>
      <c r="F23" s="107">
        <v>2054137</v>
      </c>
      <c r="G23" s="109">
        <v>2.028935185185185E-2</v>
      </c>
      <c r="H23">
        <f t="shared" si="0"/>
        <v>11</v>
      </c>
      <c r="I23" s="81">
        <f t="shared" si="1"/>
        <v>11</v>
      </c>
    </row>
    <row r="24" spans="1:9">
      <c r="A24" s="3">
        <v>19</v>
      </c>
      <c r="B24" s="105" t="s">
        <v>763</v>
      </c>
      <c r="C24" s="105" t="s">
        <v>764</v>
      </c>
      <c r="D24" s="106">
        <v>1980</v>
      </c>
      <c r="E24" s="105" t="s">
        <v>123</v>
      </c>
      <c r="F24" s="107">
        <v>888357</v>
      </c>
      <c r="G24" s="109">
        <v>2.0416666666666666E-2</v>
      </c>
      <c r="H24">
        <f t="shared" si="0"/>
        <v>10</v>
      </c>
      <c r="I24" s="81">
        <f t="shared" si="1"/>
        <v>10</v>
      </c>
    </row>
    <row r="25" spans="1:9">
      <c r="A25" s="3">
        <v>20</v>
      </c>
      <c r="B25" s="105" t="s">
        <v>765</v>
      </c>
      <c r="C25" s="105" t="s">
        <v>766</v>
      </c>
      <c r="D25" s="106"/>
      <c r="E25" s="105"/>
      <c r="F25" s="107">
        <v>443974</v>
      </c>
      <c r="G25" s="109">
        <v>2.1307870370370369E-2</v>
      </c>
      <c r="H25">
        <f t="shared" si="0"/>
        <v>9</v>
      </c>
    </row>
    <row r="26" spans="1:9">
      <c r="A26" s="3">
        <v>21</v>
      </c>
      <c r="B26" s="105" t="s">
        <v>767</v>
      </c>
      <c r="C26" s="105" t="s">
        <v>768</v>
      </c>
      <c r="D26" s="106">
        <v>1976</v>
      </c>
      <c r="E26" s="105" t="s">
        <v>107</v>
      </c>
      <c r="F26" s="107">
        <v>339168</v>
      </c>
      <c r="G26" s="109">
        <v>2.3981481481481479E-2</v>
      </c>
      <c r="H26">
        <f t="shared" si="0"/>
        <v>8</v>
      </c>
      <c r="I26" s="81">
        <f t="shared" si="1"/>
        <v>8</v>
      </c>
    </row>
    <row r="27" spans="1:9">
      <c r="A27" s="3">
        <v>22</v>
      </c>
      <c r="B27" s="105" t="s">
        <v>769</v>
      </c>
      <c r="C27" s="105" t="s">
        <v>770</v>
      </c>
      <c r="D27" s="106">
        <v>2011</v>
      </c>
      <c r="E27" s="105" t="s">
        <v>32</v>
      </c>
      <c r="F27" s="107">
        <v>2054136</v>
      </c>
      <c r="G27" s="109">
        <v>2.4756944444444443E-2</v>
      </c>
      <c r="H27">
        <f t="shared" si="0"/>
        <v>7</v>
      </c>
    </row>
    <row r="28" spans="1:9">
      <c r="A28" s="3">
        <v>23</v>
      </c>
      <c r="B28" s="105" t="s">
        <v>771</v>
      </c>
      <c r="C28" s="105" t="s">
        <v>772</v>
      </c>
      <c r="D28" s="106"/>
      <c r="E28" s="105" t="s">
        <v>26</v>
      </c>
      <c r="F28" s="107">
        <v>448982</v>
      </c>
      <c r="G28" s="109">
        <v>2.5486111111111112E-2</v>
      </c>
      <c r="H28">
        <f t="shared" si="0"/>
        <v>6</v>
      </c>
      <c r="I28" s="81">
        <f t="shared" si="1"/>
        <v>6</v>
      </c>
    </row>
    <row r="29" spans="1:9">
      <c r="A29" s="3">
        <v>24</v>
      </c>
      <c r="B29" s="105" t="s">
        <v>773</v>
      </c>
      <c r="C29" s="105" t="s">
        <v>774</v>
      </c>
      <c r="D29" s="106"/>
      <c r="E29" s="105" t="s">
        <v>26</v>
      </c>
      <c r="F29" s="107">
        <v>1396216</v>
      </c>
      <c r="G29" s="109">
        <v>2.5613425925925925E-2</v>
      </c>
      <c r="H29">
        <f t="shared" si="0"/>
        <v>5</v>
      </c>
      <c r="I29" s="81">
        <f t="shared" si="1"/>
        <v>5</v>
      </c>
    </row>
    <row r="30" spans="1:9">
      <c r="A30" s="3">
        <v>25</v>
      </c>
      <c r="B30" s="105" t="s">
        <v>775</v>
      </c>
      <c r="C30" s="105" t="s">
        <v>776</v>
      </c>
      <c r="D30" s="106">
        <v>2006</v>
      </c>
      <c r="E30" s="105" t="s">
        <v>32</v>
      </c>
      <c r="F30" s="107">
        <v>211</v>
      </c>
      <c r="G30" s="109">
        <v>2.5775462962962962E-2</v>
      </c>
      <c r="H30">
        <f t="shared" si="0"/>
        <v>4</v>
      </c>
      <c r="I30" s="81">
        <f t="shared" si="1"/>
        <v>4</v>
      </c>
    </row>
    <row r="31" spans="1:9">
      <c r="A31" s="3">
        <v>26</v>
      </c>
      <c r="B31" s="105" t="s">
        <v>777</v>
      </c>
      <c r="C31" s="105" t="s">
        <v>778</v>
      </c>
      <c r="D31" s="106">
        <v>2012</v>
      </c>
      <c r="E31" s="105" t="s">
        <v>755</v>
      </c>
      <c r="F31" s="107">
        <v>962</v>
      </c>
      <c r="G31" s="109">
        <v>2.5995370370370367E-2</v>
      </c>
      <c r="H31">
        <f t="shared" si="0"/>
        <v>3</v>
      </c>
      <c r="I31" s="81">
        <f t="shared" si="1"/>
        <v>3</v>
      </c>
    </row>
    <row r="32" spans="1:9">
      <c r="A32" s="3">
        <v>27</v>
      </c>
      <c r="B32" s="105" t="s">
        <v>779</v>
      </c>
      <c r="C32" s="105" t="s">
        <v>780</v>
      </c>
      <c r="D32" s="106">
        <v>2011</v>
      </c>
      <c r="E32" s="105" t="s">
        <v>32</v>
      </c>
      <c r="F32" s="107">
        <v>443971</v>
      </c>
      <c r="G32" s="109">
        <v>3.4780092592592592E-2</v>
      </c>
      <c r="H32">
        <f t="shared" si="0"/>
        <v>2</v>
      </c>
      <c r="I32" s="81">
        <f t="shared" si="1"/>
        <v>2</v>
      </c>
    </row>
    <row r="33" spans="1:10">
      <c r="A33" s="3">
        <v>28</v>
      </c>
      <c r="B33" s="105" t="s">
        <v>781</v>
      </c>
      <c r="C33" s="105" t="s">
        <v>764</v>
      </c>
      <c r="D33" s="106">
        <v>2013</v>
      </c>
      <c r="E33" s="105" t="s">
        <v>67</v>
      </c>
      <c r="F33" s="107">
        <v>2014512</v>
      </c>
      <c r="G33" s="109">
        <v>4.2164351851851856E-2</v>
      </c>
      <c r="H33">
        <f t="shared" si="0"/>
        <v>1</v>
      </c>
      <c r="I33" s="81">
        <f t="shared" si="1"/>
        <v>1</v>
      </c>
    </row>
    <row r="34" spans="1:10">
      <c r="A34" s="3"/>
      <c r="B34" s="105"/>
      <c r="C34" s="105"/>
      <c r="D34" s="106"/>
      <c r="E34" s="105"/>
      <c r="F34" s="107"/>
      <c r="G34" s="109"/>
    </row>
    <row r="35" spans="1:10">
      <c r="A35" s="3" t="s">
        <v>557</v>
      </c>
      <c r="B35" s="105"/>
      <c r="C35" s="105"/>
      <c r="D35" s="106"/>
      <c r="E35" s="105"/>
      <c r="F35" s="107"/>
      <c r="G35" s="109"/>
    </row>
    <row r="36" spans="1:10">
      <c r="A36" s="3">
        <v>32</v>
      </c>
      <c r="B36" s="105"/>
      <c r="C36" s="105"/>
      <c r="D36" s="106"/>
      <c r="E36" s="105"/>
      <c r="F36" s="107"/>
      <c r="G36" s="109"/>
    </row>
    <row r="37" spans="1:10">
      <c r="A37" s="3">
        <v>1</v>
      </c>
      <c r="B37" s="105" t="s">
        <v>777</v>
      </c>
      <c r="C37" s="105" t="s">
        <v>905</v>
      </c>
      <c r="D37" s="106"/>
      <c r="E37" s="105" t="s">
        <v>32</v>
      </c>
      <c r="F37" s="107">
        <v>339167</v>
      </c>
      <c r="G37" s="109">
        <v>4.1064814814814811E-2</v>
      </c>
      <c r="H37">
        <v>5</v>
      </c>
      <c r="J37">
        <v>34</v>
      </c>
    </row>
    <row r="38" spans="1:10">
      <c r="A38" s="3">
        <v>2</v>
      </c>
      <c r="B38" s="105" t="s">
        <v>782</v>
      </c>
      <c r="C38" s="105" t="s">
        <v>783</v>
      </c>
      <c r="D38" s="106"/>
      <c r="E38" s="105" t="s">
        <v>755</v>
      </c>
      <c r="F38" s="107">
        <v>448972</v>
      </c>
      <c r="G38" s="109">
        <v>5.4606481481481478E-2</v>
      </c>
      <c r="H38">
        <v>3</v>
      </c>
      <c r="I38" s="81">
        <f>INT(H38*(A$36/H$38))+1</f>
        <v>33</v>
      </c>
      <c r="J38">
        <v>25</v>
      </c>
    </row>
    <row r="39" spans="1:10">
      <c r="A39" s="3">
        <v>3</v>
      </c>
      <c r="B39" s="105" t="s">
        <v>784</v>
      </c>
      <c r="C39" s="105" t="s">
        <v>785</v>
      </c>
      <c r="D39" s="106">
        <v>1971</v>
      </c>
      <c r="E39" s="105"/>
      <c r="F39" s="107">
        <v>2014517</v>
      </c>
      <c r="G39" s="109">
        <v>7.1273148148148155E-2</v>
      </c>
      <c r="H39">
        <f t="shared" ref="H39:H40" si="2">H40+1</f>
        <v>2</v>
      </c>
      <c r="I39" s="81">
        <f t="shared" ref="I39:I40" si="3">INT(H39*(A$36/H$38))+1</f>
        <v>22</v>
      </c>
      <c r="J39">
        <v>17</v>
      </c>
    </row>
    <row r="40" spans="1:10">
      <c r="A40" s="3">
        <v>4</v>
      </c>
      <c r="B40" s="105" t="s">
        <v>752</v>
      </c>
      <c r="C40" s="105" t="s">
        <v>753</v>
      </c>
      <c r="D40" s="106">
        <v>2007</v>
      </c>
      <c r="E40" s="105" t="s">
        <v>32</v>
      </c>
      <c r="F40" s="107">
        <v>224</v>
      </c>
      <c r="G40" s="109">
        <v>8.0219907407407406E-2</v>
      </c>
      <c r="H40">
        <f t="shared" si="2"/>
        <v>1</v>
      </c>
      <c r="I40" s="81">
        <f t="shared" si="3"/>
        <v>11</v>
      </c>
      <c r="J40">
        <v>9</v>
      </c>
    </row>
    <row r="41" spans="1:10">
      <c r="B41" s="105" t="s">
        <v>786</v>
      </c>
      <c r="C41" s="105" t="s">
        <v>764</v>
      </c>
      <c r="D41" s="106">
        <v>2005</v>
      </c>
      <c r="E41" s="105" t="s">
        <v>32</v>
      </c>
      <c r="F41" s="107">
        <v>210</v>
      </c>
      <c r="G41" s="109" t="s">
        <v>400</v>
      </c>
    </row>
    <row r="42" spans="1:10">
      <c r="A42" s="3">
        <v>5</v>
      </c>
      <c r="B42" s="105" t="s">
        <v>787</v>
      </c>
      <c r="C42" s="105" t="s">
        <v>788</v>
      </c>
      <c r="D42" s="106"/>
      <c r="E42" s="105" t="s">
        <v>755</v>
      </c>
      <c r="F42" s="107">
        <v>448978</v>
      </c>
      <c r="G42" s="109" t="s">
        <v>400</v>
      </c>
    </row>
    <row r="43" spans="1:10">
      <c r="A43" s="3"/>
      <c r="B43" s="105"/>
      <c r="C43" s="105"/>
      <c r="D43" s="106"/>
      <c r="E43" s="105"/>
      <c r="F43" s="107"/>
      <c r="G43" s="109"/>
    </row>
    <row r="44" spans="1:10">
      <c r="A44" s="3" t="s">
        <v>561</v>
      </c>
      <c r="B44" s="105"/>
      <c r="C44" s="105"/>
      <c r="D44" s="106"/>
      <c r="E44" s="105"/>
      <c r="F44" s="107"/>
      <c r="G44" s="109"/>
    </row>
    <row r="45" spans="1:10">
      <c r="A45" s="3">
        <v>32</v>
      </c>
      <c r="B45" s="105"/>
      <c r="C45" s="105"/>
      <c r="D45" s="106"/>
      <c r="E45" s="105"/>
      <c r="F45" s="107"/>
      <c r="G45" s="109"/>
    </row>
    <row r="46" spans="1:10">
      <c r="A46" s="3">
        <v>1</v>
      </c>
      <c r="B46" s="105" t="s">
        <v>733</v>
      </c>
      <c r="C46" s="105" t="s">
        <v>734</v>
      </c>
      <c r="D46" s="106">
        <v>1951</v>
      </c>
      <c r="E46" s="105" t="s">
        <v>26</v>
      </c>
      <c r="F46" s="107">
        <v>443969</v>
      </c>
      <c r="G46" s="109">
        <v>2.5381944444444443E-2</v>
      </c>
      <c r="H46">
        <f>H47+2</f>
        <v>19</v>
      </c>
      <c r="I46" s="81">
        <f>INT(H46*(A$45/H$46))+1</f>
        <v>33</v>
      </c>
    </row>
    <row r="47" spans="1:10">
      <c r="A47" s="3">
        <v>2</v>
      </c>
      <c r="B47" s="105" t="s">
        <v>731</v>
      </c>
      <c r="C47" s="105" t="s">
        <v>732</v>
      </c>
      <c r="D47" s="106">
        <v>2008</v>
      </c>
      <c r="E47" s="105" t="s">
        <v>32</v>
      </c>
      <c r="F47" s="107">
        <v>227</v>
      </c>
      <c r="G47" s="109">
        <v>2.9421296296296296E-2</v>
      </c>
      <c r="H47">
        <f t="shared" ref="H47:H63" si="4">H48+1</f>
        <v>17</v>
      </c>
      <c r="I47" s="81">
        <f t="shared" ref="I47:I63" si="5">INT(H47*(A$45/H$46))+1</f>
        <v>29</v>
      </c>
    </row>
    <row r="48" spans="1:10">
      <c r="A48" s="3">
        <v>3</v>
      </c>
      <c r="B48" s="105" t="s">
        <v>789</v>
      </c>
      <c r="C48" s="105" t="s">
        <v>790</v>
      </c>
      <c r="D48" s="106">
        <v>1980</v>
      </c>
      <c r="E48" s="105" t="s">
        <v>32</v>
      </c>
      <c r="F48" s="107">
        <v>2054138</v>
      </c>
      <c r="G48" s="109">
        <v>3.0949074074074077E-2</v>
      </c>
      <c r="H48">
        <f t="shared" si="4"/>
        <v>16</v>
      </c>
      <c r="I48" s="81">
        <f t="shared" si="5"/>
        <v>27</v>
      </c>
    </row>
    <row r="49" spans="1:9">
      <c r="A49" s="3">
        <v>4</v>
      </c>
      <c r="B49" s="105" t="s">
        <v>743</v>
      </c>
      <c r="C49" s="105" t="s">
        <v>744</v>
      </c>
      <c r="D49" s="106">
        <v>2008</v>
      </c>
      <c r="E49" s="105" t="s">
        <v>32</v>
      </c>
      <c r="F49" s="107">
        <v>213</v>
      </c>
      <c r="G49" s="109">
        <v>3.1331018518518515E-2</v>
      </c>
      <c r="H49">
        <f t="shared" si="4"/>
        <v>15</v>
      </c>
      <c r="I49" s="81">
        <f t="shared" si="5"/>
        <v>26</v>
      </c>
    </row>
    <row r="50" spans="1:9">
      <c r="A50" s="3">
        <v>5</v>
      </c>
      <c r="B50" s="105" t="s">
        <v>791</v>
      </c>
      <c r="C50" s="105" t="s">
        <v>749</v>
      </c>
      <c r="D50" s="106">
        <v>2003</v>
      </c>
      <c r="E50" s="105" t="s">
        <v>93</v>
      </c>
      <c r="F50" s="107">
        <v>7970817</v>
      </c>
      <c r="G50" s="109">
        <v>3.349537037037037E-2</v>
      </c>
      <c r="H50">
        <f t="shared" si="4"/>
        <v>14</v>
      </c>
      <c r="I50" s="81">
        <f t="shared" si="5"/>
        <v>24</v>
      </c>
    </row>
    <row r="51" spans="1:9">
      <c r="A51" s="3">
        <v>6</v>
      </c>
      <c r="B51" s="105" t="s">
        <v>792</v>
      </c>
      <c r="C51" s="105" t="s">
        <v>793</v>
      </c>
      <c r="D51" s="106">
        <v>1961</v>
      </c>
      <c r="E51" s="105" t="s">
        <v>29</v>
      </c>
      <c r="F51" s="107">
        <v>233619</v>
      </c>
      <c r="G51" s="109">
        <v>3.4247685185185187E-2</v>
      </c>
      <c r="H51">
        <f t="shared" si="4"/>
        <v>13</v>
      </c>
      <c r="I51" s="81">
        <f t="shared" si="5"/>
        <v>22</v>
      </c>
    </row>
    <row r="52" spans="1:9">
      <c r="A52" s="3">
        <v>7</v>
      </c>
      <c r="B52" s="105" t="s">
        <v>735</v>
      </c>
      <c r="C52" s="105" t="s">
        <v>736</v>
      </c>
      <c r="D52" s="106">
        <v>2003</v>
      </c>
      <c r="E52" s="105" t="s">
        <v>32</v>
      </c>
      <c r="F52" s="107">
        <v>212</v>
      </c>
      <c r="G52" s="109">
        <v>3.5983796296296298E-2</v>
      </c>
      <c r="H52">
        <f t="shared" si="4"/>
        <v>12</v>
      </c>
      <c r="I52" s="81">
        <f t="shared" si="5"/>
        <v>21</v>
      </c>
    </row>
    <row r="53" spans="1:9">
      <c r="A53" s="3">
        <v>8</v>
      </c>
      <c r="B53" s="105" t="s">
        <v>759</v>
      </c>
      <c r="C53" s="105" t="s">
        <v>745</v>
      </c>
      <c r="D53" s="106">
        <v>2007</v>
      </c>
      <c r="E53" s="105" t="s">
        <v>67</v>
      </c>
      <c r="F53" s="107">
        <v>443964</v>
      </c>
      <c r="G53" s="109">
        <v>4.1504629629629627E-2</v>
      </c>
      <c r="H53">
        <f t="shared" si="4"/>
        <v>11</v>
      </c>
      <c r="I53" s="81">
        <f t="shared" si="5"/>
        <v>19</v>
      </c>
    </row>
    <row r="54" spans="1:9">
      <c r="A54" s="3">
        <v>9</v>
      </c>
      <c r="B54" s="105" t="s">
        <v>773</v>
      </c>
      <c r="C54" s="105" t="s">
        <v>794</v>
      </c>
      <c r="D54" s="106">
        <v>2009</v>
      </c>
      <c r="E54" s="105" t="s">
        <v>26</v>
      </c>
      <c r="F54" s="107">
        <v>46011</v>
      </c>
      <c r="G54" s="109">
        <v>4.2500000000000003E-2</v>
      </c>
      <c r="H54">
        <f t="shared" si="4"/>
        <v>10</v>
      </c>
      <c r="I54" s="81">
        <f t="shared" si="5"/>
        <v>17</v>
      </c>
    </row>
    <row r="55" spans="1:9">
      <c r="A55" s="3">
        <v>10</v>
      </c>
      <c r="B55" s="105" t="s">
        <v>795</v>
      </c>
      <c r="C55" s="105" t="s">
        <v>796</v>
      </c>
      <c r="D55" s="106">
        <v>1977</v>
      </c>
      <c r="E55" s="105" t="s">
        <v>128</v>
      </c>
      <c r="F55" s="107">
        <v>363476</v>
      </c>
      <c r="G55" s="109">
        <v>4.2534722222222217E-2</v>
      </c>
      <c r="H55">
        <f t="shared" si="4"/>
        <v>9</v>
      </c>
      <c r="I55" s="81">
        <f t="shared" si="5"/>
        <v>16</v>
      </c>
    </row>
    <row r="56" spans="1:9">
      <c r="A56" s="3">
        <v>11</v>
      </c>
      <c r="B56" s="105" t="s">
        <v>795</v>
      </c>
      <c r="C56" s="105" t="s">
        <v>797</v>
      </c>
      <c r="D56" s="106"/>
      <c r="E56" s="105" t="s">
        <v>26</v>
      </c>
      <c r="F56" s="107">
        <v>416612</v>
      </c>
      <c r="G56" s="109">
        <v>4.2627314814814819E-2</v>
      </c>
      <c r="H56">
        <f t="shared" si="4"/>
        <v>8</v>
      </c>
      <c r="I56" s="81">
        <f t="shared" si="5"/>
        <v>14</v>
      </c>
    </row>
    <row r="57" spans="1:9">
      <c r="A57" s="3">
        <v>12</v>
      </c>
      <c r="B57" s="105" t="s">
        <v>773</v>
      </c>
      <c r="C57" s="105" t="s">
        <v>798</v>
      </c>
      <c r="D57" s="106">
        <v>2006</v>
      </c>
      <c r="E57" s="105" t="s">
        <v>755</v>
      </c>
      <c r="F57" s="107">
        <v>5620</v>
      </c>
      <c r="G57" s="109">
        <v>4.3750000000000004E-2</v>
      </c>
      <c r="H57">
        <f t="shared" si="4"/>
        <v>7</v>
      </c>
      <c r="I57" s="81">
        <f t="shared" si="5"/>
        <v>12</v>
      </c>
    </row>
    <row r="58" spans="1:9">
      <c r="A58" s="3">
        <v>13</v>
      </c>
      <c r="B58" s="105" t="s">
        <v>739</v>
      </c>
      <c r="C58" s="105" t="s">
        <v>740</v>
      </c>
      <c r="D58" s="106">
        <v>2008</v>
      </c>
      <c r="E58" s="105" t="s">
        <v>32</v>
      </c>
      <c r="F58" s="107">
        <v>964</v>
      </c>
      <c r="G58" s="109">
        <v>4.7766203703703707E-2</v>
      </c>
      <c r="H58">
        <f t="shared" si="4"/>
        <v>6</v>
      </c>
      <c r="I58" s="81">
        <f t="shared" si="5"/>
        <v>11</v>
      </c>
    </row>
    <row r="59" spans="1:9">
      <c r="A59" s="3">
        <v>14</v>
      </c>
      <c r="B59" s="105" t="s">
        <v>799</v>
      </c>
      <c r="C59" s="105" t="s">
        <v>800</v>
      </c>
      <c r="D59" s="106">
        <v>1954</v>
      </c>
      <c r="E59" s="105" t="s">
        <v>56</v>
      </c>
      <c r="F59" s="107">
        <v>2014507</v>
      </c>
      <c r="G59" s="109">
        <v>4.987268518518518E-2</v>
      </c>
      <c r="H59">
        <f t="shared" si="4"/>
        <v>5</v>
      </c>
      <c r="I59" s="81">
        <f t="shared" si="5"/>
        <v>9</v>
      </c>
    </row>
    <row r="60" spans="1:9">
      <c r="A60" s="3">
        <v>15</v>
      </c>
      <c r="B60" s="105" t="s">
        <v>801</v>
      </c>
      <c r="C60" s="105" t="s">
        <v>802</v>
      </c>
      <c r="D60" s="106">
        <v>1949</v>
      </c>
      <c r="E60" s="105" t="s">
        <v>107</v>
      </c>
      <c r="F60" s="107">
        <v>907</v>
      </c>
      <c r="G60" s="109">
        <v>5.0752314814814813E-2</v>
      </c>
      <c r="H60">
        <f t="shared" si="4"/>
        <v>4</v>
      </c>
      <c r="I60" s="81">
        <f t="shared" si="5"/>
        <v>7</v>
      </c>
    </row>
    <row r="61" spans="1:9">
      <c r="A61" s="3">
        <v>16</v>
      </c>
      <c r="B61" s="105" t="s">
        <v>795</v>
      </c>
      <c r="C61" s="105" t="s">
        <v>803</v>
      </c>
      <c r="D61" s="106">
        <v>1972</v>
      </c>
      <c r="E61" s="105" t="s">
        <v>98</v>
      </c>
      <c r="F61" s="107">
        <v>242</v>
      </c>
      <c r="G61" s="109">
        <v>5.3113425925925932E-2</v>
      </c>
      <c r="H61">
        <f t="shared" si="4"/>
        <v>3</v>
      </c>
      <c r="I61" s="81">
        <f t="shared" si="5"/>
        <v>6</v>
      </c>
    </row>
    <row r="62" spans="1:9">
      <c r="A62" s="3">
        <v>17</v>
      </c>
      <c r="B62" s="105" t="s">
        <v>804</v>
      </c>
      <c r="C62" s="105" t="s">
        <v>805</v>
      </c>
      <c r="D62" s="106">
        <v>2006</v>
      </c>
      <c r="E62" s="105" t="s">
        <v>107</v>
      </c>
      <c r="F62" s="107">
        <v>443967</v>
      </c>
      <c r="G62" s="109">
        <v>5.6481481481481487E-2</v>
      </c>
      <c r="H62">
        <f t="shared" si="4"/>
        <v>2</v>
      </c>
      <c r="I62" s="81">
        <f t="shared" si="5"/>
        <v>4</v>
      </c>
    </row>
    <row r="63" spans="1:9">
      <c r="A63" s="3">
        <v>18</v>
      </c>
      <c r="B63" s="105" t="s">
        <v>806</v>
      </c>
      <c r="C63" s="105" t="s">
        <v>732</v>
      </c>
      <c r="D63" s="106">
        <v>2005</v>
      </c>
      <c r="E63" s="105" t="s">
        <v>32</v>
      </c>
      <c r="F63" s="107">
        <v>2014504</v>
      </c>
      <c r="G63" s="109">
        <v>6.0555555555555557E-2</v>
      </c>
      <c r="H63">
        <f t="shared" si="4"/>
        <v>1</v>
      </c>
      <c r="I63" s="81">
        <f t="shared" si="5"/>
        <v>2</v>
      </c>
    </row>
    <row r="64" spans="1:9">
      <c r="A64" s="3">
        <v>19</v>
      </c>
      <c r="B64" s="105" t="s">
        <v>799</v>
      </c>
      <c r="C64" s="105" t="s">
        <v>736</v>
      </c>
      <c r="D64" s="106">
        <v>2001</v>
      </c>
      <c r="E64" s="105" t="s">
        <v>56</v>
      </c>
      <c r="F64" s="107">
        <v>2014508</v>
      </c>
      <c r="G64" s="109" t="s">
        <v>400</v>
      </c>
    </row>
    <row r="65" spans="1:9">
      <c r="A65" s="3"/>
      <c r="B65" s="105"/>
      <c r="C65" s="105"/>
      <c r="D65" s="106"/>
      <c r="E65" s="105"/>
      <c r="F65" s="107"/>
      <c r="G65" s="109"/>
    </row>
    <row r="66" spans="1:9">
      <c r="A66" s="3" t="s">
        <v>653</v>
      </c>
      <c r="B66" s="105"/>
      <c r="C66" s="105"/>
      <c r="D66" s="106"/>
      <c r="E66" s="105"/>
      <c r="F66" s="107"/>
      <c r="G66" s="109"/>
    </row>
    <row r="67" spans="1:9">
      <c r="A67" s="3">
        <v>36</v>
      </c>
      <c r="B67" s="105"/>
      <c r="C67" s="105"/>
      <c r="D67" s="106"/>
      <c r="E67" s="105"/>
      <c r="F67" s="107"/>
      <c r="G67" s="109"/>
    </row>
    <row r="68" spans="1:9">
      <c r="A68" s="3">
        <v>1</v>
      </c>
      <c r="B68" s="105" t="s">
        <v>792</v>
      </c>
      <c r="C68" s="105" t="s">
        <v>793</v>
      </c>
      <c r="D68" s="106">
        <v>1960</v>
      </c>
      <c r="E68" s="105" t="s">
        <v>29</v>
      </c>
      <c r="F68" s="107">
        <v>233619</v>
      </c>
      <c r="G68" s="109">
        <v>2.2615740740740742E-2</v>
      </c>
      <c r="H68">
        <f>H69+2</f>
        <v>14</v>
      </c>
      <c r="I68" s="81">
        <f>INT(H68*(A$67/H$68))+1</f>
        <v>37</v>
      </c>
    </row>
    <row r="69" spans="1:9">
      <c r="A69" s="3">
        <v>2</v>
      </c>
      <c r="B69" s="105" t="s">
        <v>733</v>
      </c>
      <c r="C69" s="105" t="s">
        <v>734</v>
      </c>
      <c r="D69" s="106">
        <v>1951</v>
      </c>
      <c r="E69" s="105" t="s">
        <v>26</v>
      </c>
      <c r="F69" s="107">
        <v>8070851</v>
      </c>
      <c r="G69" s="109">
        <v>2.4039351851851853E-2</v>
      </c>
      <c r="H69">
        <f t="shared" ref="H69:H80" si="6">H70+1</f>
        <v>12</v>
      </c>
      <c r="I69" s="81">
        <f t="shared" ref="I69:I80" si="7">INT(H69*(A$67/H$68))+1</f>
        <v>31</v>
      </c>
    </row>
    <row r="70" spans="1:9">
      <c r="A70" s="3">
        <v>3</v>
      </c>
      <c r="B70" s="105" t="s">
        <v>807</v>
      </c>
      <c r="C70" s="105" t="s">
        <v>808</v>
      </c>
      <c r="D70" s="106">
        <v>1944</v>
      </c>
      <c r="E70" s="105" t="s">
        <v>67</v>
      </c>
      <c r="F70" s="107">
        <v>2066466</v>
      </c>
      <c r="G70" s="109">
        <v>3.0277777777777778E-2</v>
      </c>
      <c r="H70">
        <f t="shared" si="6"/>
        <v>11</v>
      </c>
      <c r="I70" s="81">
        <f t="shared" si="7"/>
        <v>29</v>
      </c>
    </row>
    <row r="71" spans="1:9">
      <c r="A71" s="3">
        <v>4</v>
      </c>
      <c r="B71" s="105" t="s">
        <v>809</v>
      </c>
      <c r="C71" s="105" t="s">
        <v>788</v>
      </c>
      <c r="D71" s="106">
        <v>1939</v>
      </c>
      <c r="E71" s="105" t="s">
        <v>67</v>
      </c>
      <c r="F71" s="107">
        <v>207958</v>
      </c>
      <c r="G71" s="109">
        <v>3.0706018518518521E-2</v>
      </c>
      <c r="H71">
        <f t="shared" si="6"/>
        <v>10</v>
      </c>
      <c r="I71" s="81">
        <f t="shared" si="7"/>
        <v>26</v>
      </c>
    </row>
    <row r="72" spans="1:9">
      <c r="A72" s="3">
        <v>5</v>
      </c>
      <c r="B72" s="105" t="s">
        <v>810</v>
      </c>
      <c r="C72" s="105" t="s">
        <v>811</v>
      </c>
      <c r="D72" s="106">
        <v>1964</v>
      </c>
      <c r="E72" s="105" t="s">
        <v>56</v>
      </c>
      <c r="F72" s="107">
        <v>233618</v>
      </c>
      <c r="G72" s="109">
        <v>3.229166666666667E-2</v>
      </c>
      <c r="H72">
        <f t="shared" si="6"/>
        <v>9</v>
      </c>
      <c r="I72" s="81">
        <f t="shared" si="7"/>
        <v>24</v>
      </c>
    </row>
    <row r="73" spans="1:9">
      <c r="A73" s="3">
        <v>6</v>
      </c>
      <c r="B73" s="105" t="s">
        <v>729</v>
      </c>
      <c r="C73" s="105" t="s">
        <v>730</v>
      </c>
      <c r="D73" s="106">
        <v>2003</v>
      </c>
      <c r="E73" s="105" t="s">
        <v>32</v>
      </c>
      <c r="F73" s="107">
        <v>243</v>
      </c>
      <c r="G73" s="109">
        <v>3.408564814814815E-2</v>
      </c>
      <c r="H73">
        <f t="shared" si="6"/>
        <v>8</v>
      </c>
      <c r="I73" s="81">
        <f t="shared" si="7"/>
        <v>21</v>
      </c>
    </row>
    <row r="74" spans="1:9">
      <c r="A74" s="3">
        <v>7</v>
      </c>
      <c r="B74" s="105" t="s">
        <v>812</v>
      </c>
      <c r="C74" s="105" t="s">
        <v>802</v>
      </c>
      <c r="D74" s="106">
        <v>1951</v>
      </c>
      <c r="E74" s="105" t="s">
        <v>35</v>
      </c>
      <c r="F74" s="107">
        <v>411902</v>
      </c>
      <c r="G74" s="109">
        <v>3.5243055555555555E-2</v>
      </c>
      <c r="H74">
        <f t="shared" si="6"/>
        <v>7</v>
      </c>
      <c r="I74" s="81">
        <f t="shared" si="7"/>
        <v>19</v>
      </c>
    </row>
    <row r="75" spans="1:9">
      <c r="A75" s="3">
        <v>8</v>
      </c>
      <c r="B75" s="105" t="s">
        <v>813</v>
      </c>
      <c r="C75" s="105" t="s">
        <v>814</v>
      </c>
      <c r="D75" s="106">
        <v>1971</v>
      </c>
      <c r="E75" s="105" t="s">
        <v>109</v>
      </c>
      <c r="F75" s="107">
        <v>443966</v>
      </c>
      <c r="G75" s="109">
        <v>3.7094907407407403E-2</v>
      </c>
      <c r="H75">
        <f t="shared" si="6"/>
        <v>6</v>
      </c>
      <c r="I75" s="81">
        <f t="shared" si="7"/>
        <v>16</v>
      </c>
    </row>
    <row r="76" spans="1:9">
      <c r="A76" s="3">
        <v>9</v>
      </c>
      <c r="B76" s="105" t="s">
        <v>765</v>
      </c>
      <c r="C76" s="105" t="s">
        <v>796</v>
      </c>
      <c r="D76" s="106"/>
      <c r="E76" s="105" t="s">
        <v>67</v>
      </c>
      <c r="F76" s="107">
        <v>443963</v>
      </c>
      <c r="G76" s="109">
        <v>3.7453703703703704E-2</v>
      </c>
      <c r="H76">
        <f t="shared" si="6"/>
        <v>5</v>
      </c>
      <c r="I76" s="81">
        <f t="shared" si="7"/>
        <v>13</v>
      </c>
    </row>
    <row r="77" spans="1:9">
      <c r="A77" s="3">
        <v>10</v>
      </c>
      <c r="B77" s="105" t="s">
        <v>741</v>
      </c>
      <c r="C77" s="105" t="s">
        <v>815</v>
      </c>
      <c r="D77" s="106">
        <v>1943</v>
      </c>
      <c r="E77" s="105" t="s">
        <v>26</v>
      </c>
      <c r="F77" s="107">
        <v>45494</v>
      </c>
      <c r="G77" s="109">
        <v>4.4756944444444446E-2</v>
      </c>
      <c r="H77">
        <f t="shared" si="6"/>
        <v>4</v>
      </c>
      <c r="I77" s="81">
        <f t="shared" si="7"/>
        <v>11</v>
      </c>
    </row>
    <row r="78" spans="1:9">
      <c r="A78" s="3">
        <v>11</v>
      </c>
      <c r="B78" s="105" t="s">
        <v>816</v>
      </c>
      <c r="C78" s="105" t="s">
        <v>817</v>
      </c>
      <c r="D78" s="106">
        <v>1943</v>
      </c>
      <c r="E78" s="105" t="s">
        <v>121</v>
      </c>
      <c r="F78" s="107">
        <v>8645180</v>
      </c>
      <c r="G78" s="109">
        <v>4.7199074074074067E-2</v>
      </c>
      <c r="H78">
        <f t="shared" si="6"/>
        <v>3</v>
      </c>
      <c r="I78" s="81">
        <f t="shared" si="7"/>
        <v>8</v>
      </c>
    </row>
    <row r="79" spans="1:9">
      <c r="A79" s="3">
        <v>12</v>
      </c>
      <c r="B79" s="105" t="s">
        <v>818</v>
      </c>
      <c r="C79" s="105" t="s">
        <v>819</v>
      </c>
      <c r="D79" s="106">
        <v>1941</v>
      </c>
      <c r="E79" s="105" t="s">
        <v>74</v>
      </c>
      <c r="F79" s="107">
        <v>1941824</v>
      </c>
      <c r="G79" s="109">
        <v>5.2199074074074071E-2</v>
      </c>
      <c r="H79">
        <f t="shared" si="6"/>
        <v>2</v>
      </c>
      <c r="I79" s="81">
        <f t="shared" si="7"/>
        <v>6</v>
      </c>
    </row>
    <row r="80" spans="1:9">
      <c r="A80" s="3">
        <v>13</v>
      </c>
      <c r="B80" s="105" t="s">
        <v>820</v>
      </c>
      <c r="C80" s="105" t="s">
        <v>821</v>
      </c>
      <c r="D80" s="106">
        <v>1936</v>
      </c>
      <c r="E80" s="105" t="s">
        <v>67</v>
      </c>
      <c r="F80" s="107">
        <v>2072236</v>
      </c>
      <c r="G80" s="109">
        <v>0.14274305555555555</v>
      </c>
      <c r="H80">
        <f t="shared" si="6"/>
        <v>1</v>
      </c>
      <c r="I80" s="81">
        <f t="shared" si="7"/>
        <v>3</v>
      </c>
    </row>
    <row r="81" spans="1:9">
      <c r="A81" s="3">
        <v>14</v>
      </c>
      <c r="B81" s="105" t="s">
        <v>756</v>
      </c>
      <c r="C81" s="105" t="s">
        <v>757</v>
      </c>
      <c r="D81" s="106">
        <v>1988</v>
      </c>
      <c r="E81" s="105" t="s">
        <v>49</v>
      </c>
      <c r="F81" s="107">
        <v>241</v>
      </c>
      <c r="G81" s="109" t="s">
        <v>400</v>
      </c>
    </row>
    <row r="82" spans="1:9">
      <c r="A82" s="3">
        <v>15</v>
      </c>
      <c r="B82" s="105" t="s">
        <v>741</v>
      </c>
      <c r="C82" s="105" t="s">
        <v>742</v>
      </c>
      <c r="D82" s="106">
        <v>2005</v>
      </c>
      <c r="E82" s="105" t="s">
        <v>32</v>
      </c>
      <c r="F82" s="107">
        <v>208</v>
      </c>
      <c r="G82" s="109" t="s">
        <v>400</v>
      </c>
    </row>
    <row r="83" spans="1:9">
      <c r="A83" s="3">
        <v>16</v>
      </c>
      <c r="B83" s="105" t="s">
        <v>769</v>
      </c>
      <c r="C83" s="105" t="s">
        <v>822</v>
      </c>
      <c r="D83" s="106">
        <v>2011</v>
      </c>
      <c r="E83" s="105" t="s">
        <v>755</v>
      </c>
      <c r="F83" s="107">
        <v>339169</v>
      </c>
      <c r="G83" s="109" t="s">
        <v>400</v>
      </c>
    </row>
    <row r="84" spans="1:9">
      <c r="A84" s="3">
        <v>17</v>
      </c>
      <c r="B84" s="105" t="s">
        <v>823</v>
      </c>
      <c r="C84" s="105" t="s">
        <v>824</v>
      </c>
      <c r="D84" s="106"/>
      <c r="E84" s="105" t="s">
        <v>32</v>
      </c>
      <c r="F84" s="107">
        <v>443975</v>
      </c>
      <c r="G84" s="109" t="s">
        <v>400</v>
      </c>
    </row>
    <row r="85" spans="1:9">
      <c r="A85" s="3"/>
      <c r="B85" s="105"/>
      <c r="C85" s="105"/>
      <c r="D85" s="106"/>
      <c r="E85" s="105"/>
      <c r="F85" s="107"/>
      <c r="G85" s="109"/>
    </row>
    <row r="86" spans="1:9">
      <c r="A86" s="3" t="s">
        <v>451</v>
      </c>
      <c r="B86" s="105"/>
      <c r="C86" s="105"/>
      <c r="D86" s="106"/>
      <c r="E86" s="105"/>
      <c r="F86" s="107"/>
      <c r="G86" s="109"/>
    </row>
    <row r="87" spans="1:9">
      <c r="A87" s="3">
        <v>40</v>
      </c>
      <c r="B87" s="105"/>
      <c r="C87" s="105"/>
      <c r="D87" s="106"/>
      <c r="E87" s="105"/>
      <c r="F87" s="107"/>
      <c r="G87" s="109"/>
    </row>
    <row r="88" spans="1:9">
      <c r="A88" s="3">
        <v>1</v>
      </c>
      <c r="B88" s="105" t="s">
        <v>826</v>
      </c>
      <c r="C88" s="105" t="s">
        <v>827</v>
      </c>
      <c r="D88" s="106">
        <v>1970</v>
      </c>
      <c r="E88" s="105" t="s">
        <v>77</v>
      </c>
      <c r="F88" s="107">
        <v>9700705</v>
      </c>
      <c r="G88" s="109">
        <v>3.184027777777778E-2</v>
      </c>
      <c r="H88">
        <f>H89+2</f>
        <v>17</v>
      </c>
      <c r="I88" s="81">
        <f t="shared" ref="I88:I103" si="8">INT(H88*(A$87/H$88))+1</f>
        <v>41</v>
      </c>
    </row>
    <row r="89" spans="1:9">
      <c r="A89" s="3">
        <v>2</v>
      </c>
      <c r="B89" s="105" t="s">
        <v>733</v>
      </c>
      <c r="C89" s="105" t="s">
        <v>734</v>
      </c>
      <c r="D89" s="106">
        <v>1951</v>
      </c>
      <c r="E89" s="105" t="s">
        <v>26</v>
      </c>
      <c r="F89" s="107">
        <v>8070851</v>
      </c>
      <c r="G89" s="109">
        <v>3.2731481481481479E-2</v>
      </c>
      <c r="H89">
        <f t="shared" ref="H89" si="9">H90+1</f>
        <v>15</v>
      </c>
      <c r="I89" s="81">
        <f t="shared" si="8"/>
        <v>36</v>
      </c>
    </row>
    <row r="90" spans="1:9">
      <c r="A90" s="3">
        <v>3</v>
      </c>
      <c r="B90" s="105" t="s">
        <v>828</v>
      </c>
      <c r="C90" s="105" t="s">
        <v>829</v>
      </c>
      <c r="D90" s="106">
        <v>2001</v>
      </c>
      <c r="E90" s="105" t="s">
        <v>67</v>
      </c>
      <c r="F90" s="107">
        <v>9999902</v>
      </c>
      <c r="G90" s="109">
        <v>3.3414351851851855E-2</v>
      </c>
      <c r="H90">
        <f t="shared" ref="H90:H103" si="10">H91+1</f>
        <v>14</v>
      </c>
      <c r="I90" s="81">
        <f t="shared" si="8"/>
        <v>33</v>
      </c>
    </row>
    <row r="91" spans="1:9">
      <c r="A91" s="3">
        <v>4</v>
      </c>
      <c r="B91" s="105" t="s">
        <v>791</v>
      </c>
      <c r="C91" s="105" t="s">
        <v>830</v>
      </c>
      <c r="D91" s="106">
        <v>1969</v>
      </c>
      <c r="E91" s="105" t="s">
        <v>109</v>
      </c>
      <c r="F91" s="107">
        <v>222980</v>
      </c>
      <c r="G91" s="109">
        <v>3.5335648148148151E-2</v>
      </c>
      <c r="H91">
        <f t="shared" si="10"/>
        <v>13</v>
      </c>
      <c r="I91" s="81">
        <f t="shared" si="8"/>
        <v>31</v>
      </c>
    </row>
    <row r="92" spans="1:9">
      <c r="A92" s="3">
        <v>5</v>
      </c>
      <c r="B92" s="105" t="s">
        <v>831</v>
      </c>
      <c r="C92" s="105" t="s">
        <v>817</v>
      </c>
      <c r="D92" s="106">
        <v>1953</v>
      </c>
      <c r="E92" s="105" t="s">
        <v>107</v>
      </c>
      <c r="F92" s="107">
        <v>45496</v>
      </c>
      <c r="G92" s="109">
        <v>3.7835648148148153E-2</v>
      </c>
      <c r="H92">
        <f t="shared" si="10"/>
        <v>12</v>
      </c>
      <c r="I92" s="81">
        <f t="shared" si="8"/>
        <v>29</v>
      </c>
    </row>
    <row r="93" spans="1:9">
      <c r="A93" s="3">
        <v>6</v>
      </c>
      <c r="B93" s="105" t="s">
        <v>832</v>
      </c>
      <c r="C93" s="105" t="s">
        <v>822</v>
      </c>
      <c r="D93" s="106">
        <v>2005</v>
      </c>
      <c r="E93" s="105" t="s">
        <v>26</v>
      </c>
      <c r="F93" s="107">
        <v>2054134</v>
      </c>
      <c r="G93" s="109">
        <v>3.8460648148148147E-2</v>
      </c>
      <c r="H93">
        <f t="shared" si="10"/>
        <v>11</v>
      </c>
      <c r="I93" s="81">
        <f t="shared" si="8"/>
        <v>26</v>
      </c>
    </row>
    <row r="94" spans="1:9">
      <c r="A94" s="3">
        <v>7</v>
      </c>
      <c r="B94" s="105" t="s">
        <v>833</v>
      </c>
      <c r="C94" s="105" t="s">
        <v>834</v>
      </c>
      <c r="D94" s="106">
        <v>1970</v>
      </c>
      <c r="E94" s="105" t="s">
        <v>98</v>
      </c>
      <c r="F94" s="107">
        <v>416646</v>
      </c>
      <c r="G94" s="109">
        <v>3.8784722222222227E-2</v>
      </c>
      <c r="H94">
        <f t="shared" si="10"/>
        <v>10</v>
      </c>
      <c r="I94" s="81">
        <f t="shared" si="8"/>
        <v>24</v>
      </c>
    </row>
    <row r="95" spans="1:9">
      <c r="A95" s="3">
        <v>8</v>
      </c>
      <c r="B95" s="105" t="s">
        <v>832</v>
      </c>
      <c r="C95" s="105" t="s">
        <v>772</v>
      </c>
      <c r="D95" s="106">
        <v>2006</v>
      </c>
      <c r="E95" s="105" t="s">
        <v>26</v>
      </c>
      <c r="F95" s="107">
        <v>2054133</v>
      </c>
      <c r="G95" s="109">
        <v>4.024305555555556E-2</v>
      </c>
      <c r="H95">
        <f t="shared" si="10"/>
        <v>9</v>
      </c>
      <c r="I95" s="81">
        <f t="shared" si="8"/>
        <v>22</v>
      </c>
    </row>
    <row r="96" spans="1:9">
      <c r="A96" s="3">
        <v>9</v>
      </c>
      <c r="B96" s="105" t="s">
        <v>835</v>
      </c>
      <c r="C96" s="105" t="s">
        <v>836</v>
      </c>
      <c r="D96" s="106">
        <v>1954</v>
      </c>
      <c r="E96" s="105" t="s">
        <v>107</v>
      </c>
      <c r="F96" s="107">
        <v>4660121</v>
      </c>
      <c r="G96" s="109">
        <v>4.1157407407407406E-2</v>
      </c>
      <c r="H96">
        <f t="shared" si="10"/>
        <v>8</v>
      </c>
      <c r="I96" s="81">
        <f t="shared" si="8"/>
        <v>19</v>
      </c>
    </row>
    <row r="97" spans="1:9">
      <c r="A97" s="3">
        <v>10</v>
      </c>
      <c r="B97" s="105" t="s">
        <v>832</v>
      </c>
      <c r="C97" s="105" t="s">
        <v>753</v>
      </c>
      <c r="D97" s="106">
        <v>2003</v>
      </c>
      <c r="E97" s="105" t="s">
        <v>26</v>
      </c>
      <c r="F97" s="107">
        <v>2054132</v>
      </c>
      <c r="G97" s="109">
        <v>4.3506944444444445E-2</v>
      </c>
      <c r="H97">
        <f t="shared" si="10"/>
        <v>7</v>
      </c>
      <c r="I97" s="81">
        <f t="shared" si="8"/>
        <v>17</v>
      </c>
    </row>
    <row r="98" spans="1:9">
      <c r="A98" s="3">
        <v>11</v>
      </c>
      <c r="B98" s="105" t="s">
        <v>837</v>
      </c>
      <c r="C98" s="105" t="s">
        <v>815</v>
      </c>
      <c r="D98" s="106">
        <v>1969</v>
      </c>
      <c r="E98" s="105" t="s">
        <v>26</v>
      </c>
      <c r="F98" s="107">
        <v>2082380</v>
      </c>
      <c r="G98" s="109">
        <v>4.4293981481481483E-2</v>
      </c>
      <c r="H98">
        <f t="shared" si="10"/>
        <v>6</v>
      </c>
      <c r="I98" s="81">
        <f t="shared" si="8"/>
        <v>15</v>
      </c>
    </row>
    <row r="99" spans="1:9">
      <c r="A99" s="3">
        <v>12</v>
      </c>
      <c r="B99" s="105" t="s">
        <v>838</v>
      </c>
      <c r="C99" s="105" t="s">
        <v>839</v>
      </c>
      <c r="D99" s="106">
        <v>1985</v>
      </c>
      <c r="E99" s="105" t="s">
        <v>755</v>
      </c>
      <c r="F99" s="107">
        <v>2111530</v>
      </c>
      <c r="G99" s="109">
        <v>4.5613425925925925E-2</v>
      </c>
      <c r="H99">
        <f t="shared" si="10"/>
        <v>5</v>
      </c>
      <c r="I99" s="81">
        <f t="shared" si="8"/>
        <v>12</v>
      </c>
    </row>
    <row r="100" spans="1:9">
      <c r="A100" s="3">
        <v>13</v>
      </c>
      <c r="B100" s="105" t="s">
        <v>792</v>
      </c>
      <c r="C100" s="105" t="s">
        <v>793</v>
      </c>
      <c r="D100" s="106">
        <v>1962</v>
      </c>
      <c r="E100" s="105" t="s">
        <v>29</v>
      </c>
      <c r="F100" s="107">
        <v>233619</v>
      </c>
      <c r="G100" s="109">
        <v>4.943287037037037E-2</v>
      </c>
      <c r="H100">
        <f t="shared" si="10"/>
        <v>4</v>
      </c>
      <c r="I100" s="81">
        <f t="shared" si="8"/>
        <v>10</v>
      </c>
    </row>
    <row r="101" spans="1:9">
      <c r="A101" s="3">
        <v>14</v>
      </c>
      <c r="B101" s="105" t="s">
        <v>840</v>
      </c>
      <c r="C101" s="105" t="s">
        <v>841</v>
      </c>
      <c r="D101" s="106">
        <v>1966</v>
      </c>
      <c r="E101" s="105" t="s">
        <v>67</v>
      </c>
      <c r="F101" s="107">
        <v>2014513</v>
      </c>
      <c r="G101" s="109">
        <v>5.3796296296296293E-2</v>
      </c>
      <c r="H101">
        <f t="shared" si="10"/>
        <v>3</v>
      </c>
      <c r="I101" s="81">
        <f t="shared" si="8"/>
        <v>8</v>
      </c>
    </row>
    <row r="102" spans="1:9">
      <c r="A102" s="3">
        <v>15</v>
      </c>
      <c r="B102" s="105" t="s">
        <v>842</v>
      </c>
      <c r="C102" s="105" t="s">
        <v>843</v>
      </c>
      <c r="D102" s="106">
        <v>1954</v>
      </c>
      <c r="E102" s="105" t="s">
        <v>26</v>
      </c>
      <c r="F102" s="107">
        <v>935</v>
      </c>
      <c r="G102" s="109">
        <v>6.6793981481481482E-2</v>
      </c>
      <c r="H102">
        <f t="shared" si="10"/>
        <v>2</v>
      </c>
      <c r="I102" s="81">
        <f t="shared" si="8"/>
        <v>5</v>
      </c>
    </row>
    <row r="103" spans="1:9">
      <c r="A103" s="3">
        <v>16</v>
      </c>
      <c r="B103" s="105" t="s">
        <v>844</v>
      </c>
      <c r="C103" s="105" t="s">
        <v>825</v>
      </c>
      <c r="D103" s="106">
        <v>1940</v>
      </c>
      <c r="E103" s="105" t="s">
        <v>121</v>
      </c>
      <c r="F103" s="107">
        <v>232788</v>
      </c>
      <c r="G103" s="109">
        <v>9.1655092592592594E-2</v>
      </c>
      <c r="H103">
        <f t="shared" si="10"/>
        <v>1</v>
      </c>
      <c r="I103" s="81">
        <f t="shared" si="8"/>
        <v>3</v>
      </c>
    </row>
    <row r="104" spans="1:9">
      <c r="A104" s="3">
        <v>17</v>
      </c>
      <c r="B104" s="105" t="s">
        <v>845</v>
      </c>
      <c r="C104" s="105" t="s">
        <v>806</v>
      </c>
      <c r="D104" s="106">
        <v>1953</v>
      </c>
      <c r="E104" s="105" t="s">
        <v>26</v>
      </c>
      <c r="F104" s="107">
        <v>973</v>
      </c>
      <c r="G104" s="109" t="s">
        <v>400</v>
      </c>
    </row>
    <row r="105" spans="1:9">
      <c r="A105" s="3">
        <v>18</v>
      </c>
      <c r="B105" s="105" t="s">
        <v>846</v>
      </c>
      <c r="C105" s="105" t="s">
        <v>847</v>
      </c>
      <c r="D105" s="106">
        <v>1975</v>
      </c>
      <c r="E105" s="105" t="s">
        <v>32</v>
      </c>
      <c r="F105" s="107">
        <v>45445</v>
      </c>
      <c r="G105" s="109" t="s">
        <v>400</v>
      </c>
    </row>
    <row r="106" spans="1:9">
      <c r="A106" s="3"/>
    </row>
    <row r="107" spans="1:9">
      <c r="A107" s="3"/>
      <c r="B107" s="105"/>
      <c r="C107" s="105"/>
      <c r="D107" s="106"/>
      <c r="E107" s="105"/>
      <c r="F107" s="107"/>
      <c r="G107" s="109"/>
    </row>
    <row r="108" spans="1:9">
      <c r="A108" s="3" t="s">
        <v>594</v>
      </c>
      <c r="B108" s="105"/>
      <c r="C108" s="105"/>
      <c r="D108" s="106"/>
      <c r="E108" s="105"/>
      <c r="F108" s="107"/>
      <c r="G108" s="109"/>
    </row>
    <row r="109" spans="1:9">
      <c r="A109" s="3">
        <v>44</v>
      </c>
      <c r="B109" s="105"/>
      <c r="C109" s="105"/>
      <c r="D109" s="106"/>
      <c r="E109" s="105"/>
      <c r="F109" s="107"/>
      <c r="G109" s="109"/>
    </row>
    <row r="110" spans="1:9">
      <c r="A110" s="3">
        <v>1</v>
      </c>
      <c r="B110" s="105" t="s">
        <v>832</v>
      </c>
      <c r="C110" s="105" t="s">
        <v>817</v>
      </c>
      <c r="D110" s="106">
        <v>1971</v>
      </c>
      <c r="E110" s="105" t="s">
        <v>26</v>
      </c>
      <c r="F110" s="107">
        <v>307714</v>
      </c>
      <c r="G110" s="109">
        <v>2.5706018518518517E-2</v>
      </c>
      <c r="H110">
        <f>H111+2</f>
        <v>14</v>
      </c>
      <c r="I110" s="81">
        <f>INT(H110*(A$109/H$110))+1</f>
        <v>45</v>
      </c>
    </row>
    <row r="111" spans="1:9">
      <c r="A111" s="3">
        <v>2</v>
      </c>
      <c r="B111" s="105" t="s">
        <v>832</v>
      </c>
      <c r="C111" s="105" t="s">
        <v>848</v>
      </c>
      <c r="D111" s="106">
        <v>2005</v>
      </c>
      <c r="E111" s="105" t="s">
        <v>26</v>
      </c>
      <c r="F111" s="107">
        <v>2054135</v>
      </c>
      <c r="G111" s="109">
        <v>2.9212962962962965E-2</v>
      </c>
      <c r="H111">
        <f t="shared" ref="H111:H122" si="11">H112+1</f>
        <v>12</v>
      </c>
      <c r="I111" s="81">
        <f t="shared" ref="I111:I122" si="12">INT(H111*(A$109/H$110))+1</f>
        <v>38</v>
      </c>
    </row>
    <row r="112" spans="1:9">
      <c r="A112" s="3">
        <v>3</v>
      </c>
      <c r="B112" s="105" t="s">
        <v>849</v>
      </c>
      <c r="C112" s="105" t="s">
        <v>806</v>
      </c>
      <c r="D112" s="106">
        <v>1973</v>
      </c>
      <c r="E112" s="105" t="s">
        <v>123</v>
      </c>
      <c r="F112" s="107">
        <v>307556</v>
      </c>
      <c r="G112" s="109">
        <v>3.0567129629629628E-2</v>
      </c>
      <c r="H112">
        <f t="shared" si="11"/>
        <v>11</v>
      </c>
      <c r="I112" s="81">
        <f t="shared" si="12"/>
        <v>35</v>
      </c>
    </row>
    <row r="113" spans="1:9">
      <c r="A113" s="3">
        <v>4</v>
      </c>
      <c r="B113" s="105" t="s">
        <v>733</v>
      </c>
      <c r="C113" s="105" t="s">
        <v>734</v>
      </c>
      <c r="D113" s="106">
        <v>1951</v>
      </c>
      <c r="E113" s="105" t="s">
        <v>26</v>
      </c>
      <c r="F113" s="107">
        <v>8070851</v>
      </c>
      <c r="G113" s="109">
        <v>3.4560185185185187E-2</v>
      </c>
      <c r="H113">
        <f t="shared" si="11"/>
        <v>10</v>
      </c>
      <c r="I113" s="81">
        <f t="shared" si="12"/>
        <v>32</v>
      </c>
    </row>
    <row r="114" spans="1:9">
      <c r="A114" s="3">
        <v>5</v>
      </c>
      <c r="B114" s="105" t="s">
        <v>840</v>
      </c>
      <c r="C114" s="105" t="s">
        <v>732</v>
      </c>
      <c r="D114" s="106">
        <v>1973</v>
      </c>
      <c r="E114" s="105" t="s">
        <v>67</v>
      </c>
      <c r="F114" s="107">
        <v>8638563</v>
      </c>
      <c r="G114" s="109">
        <v>3.5682870370370372E-2</v>
      </c>
      <c r="H114">
        <f t="shared" si="11"/>
        <v>9</v>
      </c>
      <c r="I114" s="81">
        <f t="shared" si="12"/>
        <v>29</v>
      </c>
    </row>
    <row r="115" spans="1:9">
      <c r="A115" s="3">
        <v>6</v>
      </c>
      <c r="B115" s="105" t="s">
        <v>850</v>
      </c>
      <c r="C115" s="105" t="s">
        <v>851</v>
      </c>
      <c r="D115" s="106">
        <v>1976</v>
      </c>
      <c r="E115" s="105" t="s">
        <v>123</v>
      </c>
      <c r="F115" s="107">
        <v>888370</v>
      </c>
      <c r="G115" s="109">
        <v>3.6296296296296292E-2</v>
      </c>
      <c r="H115">
        <f t="shared" si="11"/>
        <v>8</v>
      </c>
      <c r="I115" s="81">
        <f t="shared" si="12"/>
        <v>26</v>
      </c>
    </row>
    <row r="116" spans="1:9">
      <c r="A116" s="3">
        <v>7</v>
      </c>
      <c r="B116" s="105" t="s">
        <v>852</v>
      </c>
      <c r="C116" s="105" t="s">
        <v>853</v>
      </c>
      <c r="D116" s="106">
        <v>1961</v>
      </c>
      <c r="E116" s="105" t="s">
        <v>149</v>
      </c>
      <c r="F116" s="107">
        <v>45337</v>
      </c>
      <c r="G116" s="109">
        <v>3.9097222222222221E-2</v>
      </c>
      <c r="H116">
        <f t="shared" si="11"/>
        <v>7</v>
      </c>
      <c r="I116" s="81">
        <f t="shared" si="12"/>
        <v>23</v>
      </c>
    </row>
    <row r="117" spans="1:9">
      <c r="A117" s="3">
        <v>8</v>
      </c>
      <c r="B117" s="105" t="s">
        <v>854</v>
      </c>
      <c r="C117" s="105" t="s">
        <v>853</v>
      </c>
      <c r="D117" s="106">
        <v>1964</v>
      </c>
      <c r="E117" s="105" t="s">
        <v>26</v>
      </c>
      <c r="F117" s="107">
        <v>2111528</v>
      </c>
      <c r="G117" s="109">
        <v>4.0648148148148149E-2</v>
      </c>
      <c r="H117">
        <f t="shared" si="11"/>
        <v>6</v>
      </c>
      <c r="I117" s="81">
        <f t="shared" si="12"/>
        <v>19</v>
      </c>
    </row>
    <row r="118" spans="1:9">
      <c r="A118" s="3">
        <v>9</v>
      </c>
      <c r="B118" s="105" t="s">
        <v>812</v>
      </c>
      <c r="C118" s="105" t="s">
        <v>802</v>
      </c>
      <c r="D118" s="106">
        <v>1951</v>
      </c>
      <c r="E118" s="105" t="s">
        <v>35</v>
      </c>
      <c r="F118" s="107">
        <v>411902</v>
      </c>
      <c r="G118" s="109">
        <v>4.0729166666666664E-2</v>
      </c>
      <c r="H118">
        <f t="shared" si="11"/>
        <v>5</v>
      </c>
      <c r="I118" s="81">
        <f t="shared" si="12"/>
        <v>16</v>
      </c>
    </row>
    <row r="119" spans="1:9">
      <c r="A119" s="3">
        <v>10</v>
      </c>
      <c r="B119" s="105" t="s">
        <v>855</v>
      </c>
      <c r="C119" s="105" t="s">
        <v>856</v>
      </c>
      <c r="D119" s="106">
        <v>1979</v>
      </c>
      <c r="E119" s="105" t="s">
        <v>56</v>
      </c>
      <c r="F119" s="107">
        <v>2088241</v>
      </c>
      <c r="G119" s="109">
        <v>4.2928240740740746E-2</v>
      </c>
      <c r="H119">
        <f t="shared" si="11"/>
        <v>4</v>
      </c>
      <c r="I119" s="81">
        <f t="shared" si="12"/>
        <v>13</v>
      </c>
    </row>
    <row r="120" spans="1:9">
      <c r="A120" s="3">
        <v>11</v>
      </c>
      <c r="B120" s="105" t="s">
        <v>739</v>
      </c>
      <c r="C120" s="105" t="s">
        <v>857</v>
      </c>
      <c r="D120" s="106">
        <v>1947</v>
      </c>
      <c r="E120" s="105" t="s">
        <v>56</v>
      </c>
      <c r="F120" s="107">
        <v>45481</v>
      </c>
      <c r="G120" s="109">
        <v>4.9502314814814818E-2</v>
      </c>
      <c r="H120">
        <f t="shared" si="11"/>
        <v>3</v>
      </c>
      <c r="I120" s="81">
        <f t="shared" si="12"/>
        <v>10</v>
      </c>
    </row>
    <row r="121" spans="1:9">
      <c r="A121" s="3">
        <v>12</v>
      </c>
      <c r="B121" s="105" t="s">
        <v>858</v>
      </c>
      <c r="C121" s="105" t="s">
        <v>851</v>
      </c>
      <c r="D121" s="106">
        <v>2005</v>
      </c>
      <c r="E121" s="105" t="s">
        <v>32</v>
      </c>
      <c r="F121" s="107">
        <v>2014516</v>
      </c>
      <c r="G121" s="109">
        <v>5.4386574074074073E-2</v>
      </c>
      <c r="H121">
        <f t="shared" si="11"/>
        <v>2</v>
      </c>
      <c r="I121" s="81">
        <f t="shared" si="12"/>
        <v>7</v>
      </c>
    </row>
    <row r="122" spans="1:9">
      <c r="A122" s="3">
        <v>13</v>
      </c>
      <c r="B122" s="105" t="s">
        <v>810</v>
      </c>
      <c r="C122" s="105" t="s">
        <v>811</v>
      </c>
      <c r="D122" s="106">
        <v>1964</v>
      </c>
      <c r="E122" s="105" t="s">
        <v>56</v>
      </c>
      <c r="F122" s="107">
        <v>233618</v>
      </c>
      <c r="G122" s="109">
        <v>6.3009259259259265E-2</v>
      </c>
      <c r="H122">
        <f t="shared" si="11"/>
        <v>1</v>
      </c>
      <c r="I122" s="81">
        <f t="shared" si="12"/>
        <v>4</v>
      </c>
    </row>
    <row r="123" spans="1:9">
      <c r="A123" s="3">
        <v>14</v>
      </c>
      <c r="B123" s="105" t="s">
        <v>859</v>
      </c>
      <c r="C123" s="105" t="s">
        <v>860</v>
      </c>
      <c r="D123" s="106">
        <v>1996</v>
      </c>
      <c r="E123" s="105" t="s">
        <v>121</v>
      </c>
      <c r="F123" s="107">
        <v>2014509</v>
      </c>
      <c r="G123" s="109" t="s">
        <v>400</v>
      </c>
    </row>
    <row r="124" spans="1:9">
      <c r="A124" s="3"/>
      <c r="B124" s="105"/>
      <c r="C124" s="105"/>
      <c r="D124" s="106"/>
      <c r="E124" s="105"/>
      <c r="F124" s="107"/>
      <c r="G124" s="109"/>
    </row>
    <row r="125" spans="1:9">
      <c r="A125" s="3" t="s">
        <v>602</v>
      </c>
      <c r="B125" s="105"/>
      <c r="C125" s="105"/>
      <c r="D125" s="106"/>
      <c r="E125" s="105"/>
      <c r="F125" s="107"/>
      <c r="G125" s="109"/>
    </row>
    <row r="126" spans="1:9">
      <c r="A126" s="3">
        <v>48</v>
      </c>
      <c r="B126" s="105"/>
      <c r="C126" s="105"/>
      <c r="D126" s="106"/>
      <c r="E126" s="105"/>
      <c r="F126" s="107"/>
      <c r="G126" s="109"/>
    </row>
    <row r="127" spans="1:9">
      <c r="A127" s="3">
        <v>1</v>
      </c>
      <c r="B127" s="105" t="s">
        <v>840</v>
      </c>
      <c r="C127" s="105" t="s">
        <v>861</v>
      </c>
      <c r="D127" s="106">
        <v>1985</v>
      </c>
      <c r="E127" s="105" t="s">
        <v>67</v>
      </c>
      <c r="F127" s="107">
        <v>1023985</v>
      </c>
      <c r="G127" s="109">
        <v>5.2719907407407403E-2</v>
      </c>
      <c r="H127">
        <f>H128+2</f>
        <v>10</v>
      </c>
      <c r="I127" s="81">
        <f>INT(H127*(A$126/H$127))+1</f>
        <v>49</v>
      </c>
    </row>
    <row r="128" spans="1:9">
      <c r="A128" s="3">
        <v>2</v>
      </c>
      <c r="B128" s="105" t="s">
        <v>840</v>
      </c>
      <c r="C128" s="105" t="s">
        <v>862</v>
      </c>
      <c r="D128" s="106">
        <v>2003</v>
      </c>
      <c r="E128" s="105" t="s">
        <v>67</v>
      </c>
      <c r="F128" s="107">
        <v>8631454</v>
      </c>
      <c r="G128" s="109">
        <v>5.7430555555555561E-2</v>
      </c>
      <c r="H128">
        <f t="shared" ref="H128:H135" si="13">H129+1</f>
        <v>8</v>
      </c>
      <c r="I128" s="81">
        <f t="shared" ref="I128:I135" si="14">INT(H128*(A$126/H$127))+1</f>
        <v>39</v>
      </c>
    </row>
    <row r="129" spans="1:9">
      <c r="A129" s="3">
        <v>3</v>
      </c>
      <c r="B129" s="105" t="s">
        <v>863</v>
      </c>
      <c r="C129" s="105" t="s">
        <v>864</v>
      </c>
      <c r="D129" s="106">
        <v>1979</v>
      </c>
      <c r="E129" s="105" t="s">
        <v>755</v>
      </c>
      <c r="F129" s="107">
        <v>2014514</v>
      </c>
      <c r="G129" s="109">
        <v>5.7557870370370377E-2</v>
      </c>
      <c r="H129">
        <f t="shared" si="13"/>
        <v>7</v>
      </c>
      <c r="I129" s="81">
        <f>INT(H129*(A$126/H$127))+1</f>
        <v>34</v>
      </c>
    </row>
    <row r="130" spans="1:9">
      <c r="A130" s="3">
        <v>4</v>
      </c>
      <c r="B130" s="105" t="s">
        <v>865</v>
      </c>
      <c r="C130" s="105" t="s">
        <v>866</v>
      </c>
      <c r="D130" s="106">
        <v>1985</v>
      </c>
      <c r="E130" s="105" t="s">
        <v>755</v>
      </c>
      <c r="F130" s="107">
        <v>339166</v>
      </c>
      <c r="G130" s="109">
        <v>5.8391203703703702E-2</v>
      </c>
      <c r="H130">
        <f t="shared" si="13"/>
        <v>6</v>
      </c>
      <c r="I130" s="81">
        <f t="shared" si="14"/>
        <v>29</v>
      </c>
    </row>
    <row r="131" spans="1:9">
      <c r="A131" s="3">
        <v>5</v>
      </c>
      <c r="B131" s="105" t="s">
        <v>867</v>
      </c>
      <c r="C131" s="105" t="s">
        <v>829</v>
      </c>
      <c r="D131" s="106">
        <v>1975</v>
      </c>
      <c r="E131" s="105" t="s">
        <v>49</v>
      </c>
      <c r="F131" s="107">
        <v>443970</v>
      </c>
      <c r="G131" s="109">
        <v>6.1354166666666675E-2</v>
      </c>
      <c r="H131">
        <f t="shared" si="13"/>
        <v>5</v>
      </c>
      <c r="I131" s="81">
        <f t="shared" si="14"/>
        <v>25</v>
      </c>
    </row>
    <row r="132" spans="1:9">
      <c r="A132" s="3">
        <v>6</v>
      </c>
      <c r="B132" s="105" t="s">
        <v>868</v>
      </c>
      <c r="C132" s="105" t="s">
        <v>815</v>
      </c>
      <c r="D132" s="106">
        <v>1975</v>
      </c>
      <c r="E132" s="105" t="s">
        <v>107</v>
      </c>
      <c r="F132" s="107">
        <v>8111975</v>
      </c>
      <c r="G132" s="109">
        <v>6.322916666666667E-2</v>
      </c>
      <c r="H132">
        <f t="shared" si="13"/>
        <v>4</v>
      </c>
      <c r="I132" s="81">
        <f t="shared" si="14"/>
        <v>20</v>
      </c>
    </row>
    <row r="133" spans="1:9">
      <c r="A133" s="3">
        <v>7</v>
      </c>
      <c r="B133" s="105" t="s">
        <v>869</v>
      </c>
      <c r="C133" s="105" t="s">
        <v>864</v>
      </c>
      <c r="D133" s="106">
        <v>1972</v>
      </c>
      <c r="E133" s="105" t="s">
        <v>67</v>
      </c>
      <c r="F133" s="107">
        <v>8448444</v>
      </c>
      <c r="G133" s="109">
        <v>7.1018518518518522E-2</v>
      </c>
      <c r="H133">
        <f t="shared" si="13"/>
        <v>3</v>
      </c>
      <c r="I133" s="81">
        <f t="shared" si="14"/>
        <v>15</v>
      </c>
    </row>
    <row r="134" spans="1:9">
      <c r="A134" s="3">
        <v>8</v>
      </c>
      <c r="B134" s="105" t="s">
        <v>870</v>
      </c>
      <c r="C134" s="105" t="s">
        <v>871</v>
      </c>
      <c r="D134" s="106">
        <v>1975</v>
      </c>
      <c r="E134" s="105" t="s">
        <v>56</v>
      </c>
      <c r="F134" s="107">
        <v>976</v>
      </c>
      <c r="G134" s="109">
        <v>8.1238425925925936E-2</v>
      </c>
      <c r="H134">
        <f t="shared" si="13"/>
        <v>2</v>
      </c>
      <c r="I134" s="81">
        <f t="shared" si="14"/>
        <v>10</v>
      </c>
    </row>
    <row r="135" spans="1:9">
      <c r="A135" s="3">
        <v>9</v>
      </c>
      <c r="B135" s="105" t="s">
        <v>872</v>
      </c>
      <c r="C135" s="105" t="s">
        <v>873</v>
      </c>
      <c r="D135" s="106"/>
      <c r="E135" s="105"/>
      <c r="F135" s="107">
        <v>2111529</v>
      </c>
      <c r="G135" s="109">
        <v>8.9432870370370357E-2</v>
      </c>
      <c r="H135">
        <f t="shared" si="13"/>
        <v>1</v>
      </c>
      <c r="I135" s="81">
        <f t="shared" si="14"/>
        <v>5</v>
      </c>
    </row>
    <row r="136" spans="1:9">
      <c r="A136" s="3">
        <v>10</v>
      </c>
      <c r="B136" s="105" t="s">
        <v>874</v>
      </c>
      <c r="C136" s="105" t="s">
        <v>847</v>
      </c>
      <c r="D136" s="106">
        <v>1972</v>
      </c>
      <c r="E136" s="105" t="s">
        <v>875</v>
      </c>
      <c r="F136" s="107">
        <v>411912</v>
      </c>
      <c r="G136" s="109" t="s">
        <v>400</v>
      </c>
    </row>
    <row r="137" spans="1:9">
      <c r="A137" s="3">
        <v>11</v>
      </c>
      <c r="B137" s="105" t="s">
        <v>872</v>
      </c>
      <c r="C137" s="105" t="s">
        <v>873</v>
      </c>
      <c r="D137" s="106">
        <v>1983</v>
      </c>
      <c r="E137" s="105" t="s">
        <v>755</v>
      </c>
      <c r="F137" s="107">
        <v>2111529</v>
      </c>
      <c r="G137" s="109" t="s">
        <v>400</v>
      </c>
    </row>
  </sheetData>
  <mergeCells count="2">
    <mergeCell ref="A1:I1"/>
    <mergeCell ref="H4:I4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6"/>
  <sheetViews>
    <sheetView topLeftCell="A145" workbookViewId="0">
      <selection activeCell="G164" sqref="G164"/>
    </sheetView>
  </sheetViews>
  <sheetFormatPr defaultRowHeight="15"/>
  <cols>
    <col min="1" max="1" width="10.140625" customWidth="1"/>
    <col min="2" max="2" width="25.7109375" bestFit="1" customWidth="1"/>
    <col min="3" max="3" width="17" customWidth="1"/>
    <col min="4" max="4" width="12.140625" customWidth="1"/>
    <col min="5" max="5" width="8.85546875" style="25" customWidth="1"/>
    <col min="6" max="6" width="5.28515625" style="3" customWidth="1"/>
    <col min="7" max="7" width="9.140625" style="53"/>
    <col min="8" max="8" width="11.28515625" bestFit="1" customWidth="1"/>
  </cols>
  <sheetData>
    <row r="1" spans="1:7">
      <c r="A1" s="127" t="s">
        <v>918</v>
      </c>
      <c r="B1" s="127"/>
      <c r="C1" s="127"/>
      <c r="D1" s="127"/>
      <c r="E1" s="127"/>
      <c r="F1" s="127"/>
      <c r="G1" s="127"/>
    </row>
    <row r="2" spans="1:7">
      <c r="A2" s="49" t="s">
        <v>919</v>
      </c>
      <c r="B2" s="49" t="s">
        <v>17</v>
      </c>
      <c r="C2" s="49" t="s">
        <v>372</v>
      </c>
      <c r="D2" s="49" t="s">
        <v>373</v>
      </c>
      <c r="E2" s="25" t="s">
        <v>728</v>
      </c>
    </row>
    <row r="4" spans="1:7">
      <c r="A4" s="50" t="s">
        <v>543</v>
      </c>
      <c r="B4" s="49" t="s">
        <v>920</v>
      </c>
      <c r="E4" s="110"/>
      <c r="F4" s="129" t="s">
        <v>610</v>
      </c>
      <c r="G4" s="129"/>
    </row>
    <row r="5" spans="1:7">
      <c r="A5" s="50">
        <v>28</v>
      </c>
      <c r="E5" s="110"/>
    </row>
    <row r="6" spans="1:7">
      <c r="A6" s="49">
        <v>1</v>
      </c>
      <c r="B6" s="49" t="s">
        <v>31</v>
      </c>
      <c r="C6" s="49" t="s">
        <v>921</v>
      </c>
      <c r="D6" s="49" t="s">
        <v>376</v>
      </c>
      <c r="E6" s="111" t="s">
        <v>922</v>
      </c>
      <c r="F6">
        <f t="shared" ref="F6:F33" si="0">F7+1</f>
        <v>31</v>
      </c>
      <c r="G6" s="81">
        <f>INT(F6*(A5/F$6))+2</f>
        <v>30</v>
      </c>
    </row>
    <row r="7" spans="1:7">
      <c r="A7" s="49">
        <v>2</v>
      </c>
      <c r="B7" s="49" t="s">
        <v>94</v>
      </c>
      <c r="C7" s="49" t="s">
        <v>923</v>
      </c>
      <c r="D7" s="49" t="s">
        <v>924</v>
      </c>
      <c r="E7" s="111" t="s">
        <v>925</v>
      </c>
      <c r="F7">
        <f t="shared" si="0"/>
        <v>30</v>
      </c>
      <c r="G7" s="81">
        <f>INT(F7*(A$5/F$6))+1</f>
        <v>28</v>
      </c>
    </row>
    <row r="8" spans="1:7">
      <c r="A8" s="49">
        <v>3</v>
      </c>
      <c r="B8" s="49" t="s">
        <v>39</v>
      </c>
      <c r="C8" s="49" t="s">
        <v>926</v>
      </c>
      <c r="D8" s="49" t="s">
        <v>376</v>
      </c>
      <c r="E8" s="111" t="s">
        <v>927</v>
      </c>
      <c r="F8">
        <f t="shared" si="0"/>
        <v>29</v>
      </c>
      <c r="G8" s="81">
        <f t="shared" ref="G8:G36" si="1">INT(F8*(A$5/F$6))+1</f>
        <v>27</v>
      </c>
    </row>
    <row r="9" spans="1:7">
      <c r="A9" s="49">
        <v>4</v>
      </c>
      <c r="B9" s="49" t="s">
        <v>52</v>
      </c>
      <c r="C9" s="49" t="s">
        <v>928</v>
      </c>
      <c r="D9" s="49" t="s">
        <v>924</v>
      </c>
      <c r="E9" s="111" t="s">
        <v>929</v>
      </c>
      <c r="F9">
        <f t="shared" si="0"/>
        <v>28</v>
      </c>
      <c r="G9" s="81">
        <f t="shared" si="1"/>
        <v>26</v>
      </c>
    </row>
    <row r="10" spans="1:7">
      <c r="A10" s="49">
        <v>5</v>
      </c>
      <c r="B10" s="49" t="s">
        <v>25</v>
      </c>
      <c r="C10" s="49" t="s">
        <v>930</v>
      </c>
      <c r="D10" s="49" t="s">
        <v>924</v>
      </c>
      <c r="E10" s="111" t="s">
        <v>931</v>
      </c>
      <c r="F10">
        <f t="shared" si="0"/>
        <v>27</v>
      </c>
      <c r="G10" s="81">
        <f t="shared" si="1"/>
        <v>25</v>
      </c>
    </row>
    <row r="11" spans="1:7">
      <c r="A11" s="49">
        <v>6</v>
      </c>
      <c r="B11" s="49" t="s">
        <v>78</v>
      </c>
      <c r="C11" s="49" t="s">
        <v>932</v>
      </c>
      <c r="D11" s="49" t="s">
        <v>924</v>
      </c>
      <c r="E11" s="111" t="s">
        <v>933</v>
      </c>
      <c r="F11">
        <f t="shared" si="0"/>
        <v>26</v>
      </c>
      <c r="G11" s="81">
        <f t="shared" si="1"/>
        <v>24</v>
      </c>
    </row>
    <row r="12" spans="1:7">
      <c r="A12" s="49">
        <v>7</v>
      </c>
      <c r="B12" s="49" t="s">
        <v>207</v>
      </c>
      <c r="C12" s="49" t="s">
        <v>934</v>
      </c>
      <c r="D12" s="49" t="s">
        <v>376</v>
      </c>
      <c r="E12" s="111" t="s">
        <v>935</v>
      </c>
      <c r="F12">
        <f t="shared" si="0"/>
        <v>25</v>
      </c>
      <c r="G12" s="81">
        <f t="shared" si="1"/>
        <v>23</v>
      </c>
    </row>
    <row r="13" spans="1:7">
      <c r="A13" s="49">
        <v>8</v>
      </c>
      <c r="B13" s="49" t="s">
        <v>156</v>
      </c>
      <c r="C13" s="49" t="s">
        <v>932</v>
      </c>
      <c r="D13" s="49" t="s">
        <v>924</v>
      </c>
      <c r="E13" s="111" t="s">
        <v>936</v>
      </c>
      <c r="F13">
        <f t="shared" si="0"/>
        <v>24</v>
      </c>
      <c r="G13" s="81">
        <f t="shared" si="1"/>
        <v>22</v>
      </c>
    </row>
    <row r="14" spans="1:7">
      <c r="A14" s="49">
        <v>9</v>
      </c>
      <c r="B14" s="49" t="s">
        <v>937</v>
      </c>
      <c r="C14" s="49" t="s">
        <v>1100</v>
      </c>
      <c r="D14" s="49" t="s">
        <v>924</v>
      </c>
      <c r="E14" s="111" t="s">
        <v>938</v>
      </c>
      <c r="F14">
        <f t="shared" si="0"/>
        <v>23</v>
      </c>
      <c r="G14" s="81">
        <f t="shared" si="1"/>
        <v>21</v>
      </c>
    </row>
    <row r="15" spans="1:7">
      <c r="A15" s="49">
        <v>10</v>
      </c>
      <c r="B15" s="49" t="s">
        <v>71</v>
      </c>
      <c r="C15" s="49" t="s">
        <v>939</v>
      </c>
      <c r="D15" s="49" t="s">
        <v>376</v>
      </c>
      <c r="E15" s="111" t="s">
        <v>940</v>
      </c>
      <c r="F15">
        <f t="shared" si="0"/>
        <v>22</v>
      </c>
      <c r="G15" s="81">
        <f t="shared" si="1"/>
        <v>20</v>
      </c>
    </row>
    <row r="16" spans="1:7">
      <c r="A16" s="49">
        <v>11</v>
      </c>
      <c r="B16" s="49" t="s">
        <v>41</v>
      </c>
      <c r="C16" s="49" t="s">
        <v>941</v>
      </c>
      <c r="D16" s="49" t="s">
        <v>376</v>
      </c>
      <c r="E16" s="111" t="s">
        <v>942</v>
      </c>
      <c r="F16">
        <f t="shared" si="0"/>
        <v>21</v>
      </c>
      <c r="G16" s="81">
        <f t="shared" si="1"/>
        <v>19</v>
      </c>
    </row>
    <row r="17" spans="1:7">
      <c r="A17" s="49">
        <v>12</v>
      </c>
      <c r="B17" s="49" t="s">
        <v>943</v>
      </c>
      <c r="C17" s="49" t="s">
        <v>944</v>
      </c>
      <c r="D17" s="49" t="s">
        <v>924</v>
      </c>
      <c r="E17" s="111" t="s">
        <v>945</v>
      </c>
      <c r="F17">
        <f t="shared" si="0"/>
        <v>20</v>
      </c>
      <c r="G17" s="81">
        <f t="shared" si="1"/>
        <v>19</v>
      </c>
    </row>
    <row r="18" spans="1:7">
      <c r="A18" s="49">
        <v>13</v>
      </c>
      <c r="B18" s="49" t="s">
        <v>216</v>
      </c>
      <c r="C18" s="49" t="s">
        <v>946</v>
      </c>
      <c r="D18" s="49" t="s">
        <v>924</v>
      </c>
      <c r="E18" s="111" t="s">
        <v>947</v>
      </c>
      <c r="F18">
        <f t="shared" si="0"/>
        <v>19</v>
      </c>
      <c r="G18" s="81">
        <f t="shared" si="1"/>
        <v>18</v>
      </c>
    </row>
    <row r="19" spans="1:7">
      <c r="A19" s="49">
        <v>14</v>
      </c>
      <c r="B19" s="49" t="s">
        <v>241</v>
      </c>
      <c r="C19" s="49" t="s">
        <v>948</v>
      </c>
      <c r="D19" s="49" t="s">
        <v>376</v>
      </c>
      <c r="E19" s="111" t="s">
        <v>949</v>
      </c>
      <c r="F19">
        <f t="shared" si="0"/>
        <v>18</v>
      </c>
      <c r="G19" s="81">
        <f t="shared" si="1"/>
        <v>17</v>
      </c>
    </row>
    <row r="20" spans="1:7">
      <c r="A20" s="49">
        <v>15</v>
      </c>
      <c r="B20" s="49" t="s">
        <v>110</v>
      </c>
      <c r="C20" s="49" t="s">
        <v>950</v>
      </c>
      <c r="D20" s="49" t="s">
        <v>376</v>
      </c>
      <c r="E20" s="111" t="s">
        <v>951</v>
      </c>
      <c r="F20">
        <f t="shared" si="0"/>
        <v>17</v>
      </c>
      <c r="G20" s="81">
        <f t="shared" si="1"/>
        <v>16</v>
      </c>
    </row>
    <row r="21" spans="1:7">
      <c r="A21" s="49">
        <v>16</v>
      </c>
      <c r="B21" s="49" t="s">
        <v>208</v>
      </c>
      <c r="C21" s="49" t="s">
        <v>952</v>
      </c>
      <c r="D21" s="49" t="s">
        <v>924</v>
      </c>
      <c r="E21" s="111" t="s">
        <v>953</v>
      </c>
      <c r="F21">
        <f t="shared" si="0"/>
        <v>16</v>
      </c>
      <c r="G21" s="81">
        <f t="shared" si="1"/>
        <v>15</v>
      </c>
    </row>
    <row r="22" spans="1:7">
      <c r="A22" s="49">
        <v>17</v>
      </c>
      <c r="B22" s="49" t="s">
        <v>954</v>
      </c>
      <c r="C22" s="49" t="s">
        <v>955</v>
      </c>
      <c r="D22" s="49" t="s">
        <v>376</v>
      </c>
      <c r="E22" s="111" t="s">
        <v>956</v>
      </c>
      <c r="F22">
        <f t="shared" si="0"/>
        <v>15</v>
      </c>
      <c r="G22" s="81">
        <f t="shared" si="1"/>
        <v>14</v>
      </c>
    </row>
    <row r="23" spans="1:7">
      <c r="A23" s="49">
        <v>18</v>
      </c>
      <c r="B23" s="49" t="s">
        <v>318</v>
      </c>
      <c r="C23" s="49" t="s">
        <v>957</v>
      </c>
      <c r="D23" s="49" t="s">
        <v>924</v>
      </c>
      <c r="E23" s="111" t="s">
        <v>958</v>
      </c>
      <c r="F23">
        <f t="shared" si="0"/>
        <v>14</v>
      </c>
      <c r="G23" s="81">
        <f t="shared" si="1"/>
        <v>13</v>
      </c>
    </row>
    <row r="24" spans="1:7">
      <c r="A24" s="49">
        <v>19</v>
      </c>
      <c r="B24" s="49" t="s">
        <v>217</v>
      </c>
      <c r="C24" s="49" t="s">
        <v>481</v>
      </c>
      <c r="D24" s="49" t="s">
        <v>376</v>
      </c>
      <c r="E24" s="111" t="s">
        <v>959</v>
      </c>
      <c r="F24">
        <f t="shared" si="0"/>
        <v>13</v>
      </c>
      <c r="G24" s="81">
        <f t="shared" si="1"/>
        <v>12</v>
      </c>
    </row>
    <row r="25" spans="1:7">
      <c r="A25" s="49">
        <v>20</v>
      </c>
      <c r="B25" s="49" t="s">
        <v>960</v>
      </c>
      <c r="C25" s="49" t="s">
        <v>961</v>
      </c>
      <c r="D25" s="49" t="s">
        <v>376</v>
      </c>
      <c r="E25" s="111" t="s">
        <v>962</v>
      </c>
      <c r="F25">
        <f t="shared" si="0"/>
        <v>12</v>
      </c>
      <c r="G25" s="81">
        <f t="shared" si="1"/>
        <v>11</v>
      </c>
    </row>
    <row r="26" spans="1:7">
      <c r="A26" s="49">
        <v>21</v>
      </c>
      <c r="B26" s="49" t="s">
        <v>211</v>
      </c>
      <c r="C26" s="49" t="s">
        <v>963</v>
      </c>
      <c r="D26" s="49" t="s">
        <v>376</v>
      </c>
      <c r="E26" s="111" t="s">
        <v>964</v>
      </c>
      <c r="F26">
        <f t="shared" si="0"/>
        <v>11</v>
      </c>
      <c r="G26" s="81">
        <f t="shared" si="1"/>
        <v>10</v>
      </c>
    </row>
    <row r="27" spans="1:7">
      <c r="A27" s="49">
        <v>22</v>
      </c>
      <c r="B27" s="49" t="s">
        <v>334</v>
      </c>
      <c r="C27" s="49" t="s">
        <v>946</v>
      </c>
      <c r="D27" s="49" t="s">
        <v>924</v>
      </c>
      <c r="E27" s="111" t="s">
        <v>965</v>
      </c>
      <c r="F27">
        <f t="shared" si="0"/>
        <v>10</v>
      </c>
      <c r="G27" s="81">
        <f t="shared" si="1"/>
        <v>10</v>
      </c>
    </row>
    <row r="28" spans="1:7">
      <c r="A28" s="49">
        <v>23</v>
      </c>
      <c r="B28" s="49" t="s">
        <v>966</v>
      </c>
      <c r="C28" s="49" t="s">
        <v>967</v>
      </c>
      <c r="D28" s="49" t="s">
        <v>924</v>
      </c>
      <c r="E28" s="111" t="s">
        <v>968</v>
      </c>
      <c r="F28">
        <f t="shared" si="0"/>
        <v>9</v>
      </c>
      <c r="G28" s="81">
        <f t="shared" si="1"/>
        <v>9</v>
      </c>
    </row>
    <row r="29" spans="1:7">
      <c r="A29" s="49">
        <v>24</v>
      </c>
      <c r="B29" s="49" t="s">
        <v>969</v>
      </c>
      <c r="C29" s="49" t="s">
        <v>970</v>
      </c>
      <c r="D29" s="49" t="s">
        <v>924</v>
      </c>
      <c r="E29" s="111" t="s">
        <v>971</v>
      </c>
      <c r="F29">
        <f t="shared" si="0"/>
        <v>8</v>
      </c>
      <c r="G29" s="81">
        <f t="shared" si="1"/>
        <v>8</v>
      </c>
    </row>
    <row r="30" spans="1:7">
      <c r="A30" s="49">
        <v>25</v>
      </c>
      <c r="B30" s="49" t="s">
        <v>343</v>
      </c>
      <c r="C30" s="49" t="s">
        <v>972</v>
      </c>
      <c r="D30" s="49" t="s">
        <v>376</v>
      </c>
      <c r="E30" s="111" t="s">
        <v>973</v>
      </c>
      <c r="F30">
        <f t="shared" si="0"/>
        <v>7</v>
      </c>
      <c r="G30" s="81">
        <f t="shared" si="1"/>
        <v>7</v>
      </c>
    </row>
    <row r="31" spans="1:7">
      <c r="A31" s="49">
        <v>26</v>
      </c>
      <c r="B31" s="49" t="s">
        <v>974</v>
      </c>
      <c r="C31" s="49" t="s">
        <v>946</v>
      </c>
      <c r="D31" s="49" t="s">
        <v>924</v>
      </c>
      <c r="E31" s="111" t="s">
        <v>975</v>
      </c>
      <c r="F31">
        <f t="shared" si="0"/>
        <v>6</v>
      </c>
      <c r="G31" s="81">
        <f t="shared" si="1"/>
        <v>6</v>
      </c>
    </row>
    <row r="32" spans="1:7">
      <c r="A32" s="49">
        <v>27</v>
      </c>
      <c r="B32" s="49" t="s">
        <v>976</v>
      </c>
      <c r="C32" s="49" t="s">
        <v>946</v>
      </c>
      <c r="D32" s="49" t="s">
        <v>924</v>
      </c>
      <c r="E32" s="111" t="s">
        <v>977</v>
      </c>
      <c r="F32">
        <f t="shared" si="0"/>
        <v>5</v>
      </c>
      <c r="G32" s="81">
        <f t="shared" si="1"/>
        <v>5</v>
      </c>
    </row>
    <row r="33" spans="1:7">
      <c r="A33" s="49">
        <v>28</v>
      </c>
      <c r="B33" s="49" t="s">
        <v>978</v>
      </c>
      <c r="C33" s="49" t="s">
        <v>979</v>
      </c>
      <c r="D33" s="49" t="s">
        <v>376</v>
      </c>
      <c r="E33" s="111" t="s">
        <v>980</v>
      </c>
      <c r="F33">
        <f t="shared" si="0"/>
        <v>4</v>
      </c>
      <c r="G33" s="81">
        <f t="shared" si="1"/>
        <v>4</v>
      </c>
    </row>
    <row r="34" spans="1:7">
      <c r="A34" s="49">
        <v>29</v>
      </c>
      <c r="B34" s="49" t="s">
        <v>981</v>
      </c>
      <c r="C34" s="49" t="s">
        <v>967</v>
      </c>
      <c r="D34" s="49" t="s">
        <v>924</v>
      </c>
      <c r="E34" s="111" t="s">
        <v>982</v>
      </c>
      <c r="F34">
        <f>F35+1</f>
        <v>3</v>
      </c>
      <c r="G34" s="81">
        <f t="shared" si="1"/>
        <v>3</v>
      </c>
    </row>
    <row r="35" spans="1:7">
      <c r="A35" s="49">
        <v>30</v>
      </c>
      <c r="B35" s="49" t="s">
        <v>983</v>
      </c>
      <c r="C35" s="49" t="s">
        <v>984</v>
      </c>
      <c r="D35" s="49" t="s">
        <v>924</v>
      </c>
      <c r="E35" s="111" t="s">
        <v>985</v>
      </c>
      <c r="F35">
        <f>F36+1</f>
        <v>2</v>
      </c>
      <c r="G35" s="81">
        <f t="shared" si="1"/>
        <v>2</v>
      </c>
    </row>
    <row r="36" spans="1:7">
      <c r="A36" s="49">
        <v>31</v>
      </c>
      <c r="B36" s="49" t="s">
        <v>986</v>
      </c>
      <c r="C36" s="49" t="s">
        <v>987</v>
      </c>
      <c r="D36" s="49" t="s">
        <v>376</v>
      </c>
      <c r="E36" s="111" t="s">
        <v>988</v>
      </c>
      <c r="F36">
        <v>1</v>
      </c>
      <c r="G36" s="81">
        <f t="shared" si="1"/>
        <v>1</v>
      </c>
    </row>
    <row r="37" spans="1:7">
      <c r="E37" s="110"/>
      <c r="F37"/>
      <c r="G37" s="81"/>
    </row>
    <row r="38" spans="1:7">
      <c r="E38" s="110"/>
      <c r="F38"/>
      <c r="G38" s="81"/>
    </row>
    <row r="39" spans="1:7">
      <c r="E39" s="110"/>
      <c r="F39"/>
      <c r="G39" s="81"/>
    </row>
    <row r="40" spans="1:7">
      <c r="A40" s="3" t="s">
        <v>557</v>
      </c>
      <c r="B40" s="49" t="s">
        <v>989</v>
      </c>
      <c r="E40" s="110"/>
      <c r="F40"/>
      <c r="G40" s="81"/>
    </row>
    <row r="41" spans="1:7">
      <c r="A41" s="3">
        <v>32</v>
      </c>
      <c r="E41" s="110"/>
      <c r="F41"/>
      <c r="G41" s="81"/>
    </row>
    <row r="42" spans="1:7">
      <c r="A42" s="49">
        <v>1</v>
      </c>
      <c r="B42" s="49" t="s">
        <v>181</v>
      </c>
      <c r="C42" s="49" t="s">
        <v>990</v>
      </c>
      <c r="D42" s="49" t="s">
        <v>406</v>
      </c>
      <c r="E42" s="111" t="s">
        <v>991</v>
      </c>
      <c r="F42">
        <f t="shared" ref="F42:F46" si="2">F43+1</f>
        <v>5</v>
      </c>
      <c r="G42" s="81">
        <f>INT(F42*(A$41/F$42))+2</f>
        <v>34</v>
      </c>
    </row>
    <row r="43" spans="1:7">
      <c r="A43" s="49">
        <v>2</v>
      </c>
      <c r="B43" s="49" t="s">
        <v>992</v>
      </c>
      <c r="C43" s="49" t="s">
        <v>993</v>
      </c>
      <c r="D43" s="49" t="s">
        <v>406</v>
      </c>
      <c r="E43" s="111" t="s">
        <v>994</v>
      </c>
      <c r="F43">
        <f t="shared" si="2"/>
        <v>4</v>
      </c>
      <c r="G43" s="81">
        <f>INT(F43*(A$41/F$42))+1</f>
        <v>26</v>
      </c>
    </row>
    <row r="44" spans="1:7">
      <c r="A44" s="49">
        <v>3</v>
      </c>
      <c r="B44" s="49" t="s">
        <v>995</v>
      </c>
      <c r="C44" s="49" t="s">
        <v>381</v>
      </c>
      <c r="D44" s="49" t="s">
        <v>406</v>
      </c>
      <c r="E44" s="111" t="s">
        <v>996</v>
      </c>
      <c r="F44">
        <f t="shared" si="2"/>
        <v>3</v>
      </c>
      <c r="G44" s="81">
        <f t="shared" ref="G44:G45" si="3">INT(F44*(A$41/F$42))+1</f>
        <v>20</v>
      </c>
    </row>
    <row r="45" spans="1:7">
      <c r="A45" s="49">
        <v>4</v>
      </c>
      <c r="B45" s="49" t="s">
        <v>306</v>
      </c>
      <c r="C45" s="49" t="s">
        <v>997</v>
      </c>
      <c r="D45" s="49" t="s">
        <v>406</v>
      </c>
      <c r="E45" s="111" t="s">
        <v>998</v>
      </c>
      <c r="F45">
        <f t="shared" si="2"/>
        <v>2</v>
      </c>
      <c r="G45" s="81">
        <f t="shared" si="3"/>
        <v>13</v>
      </c>
    </row>
    <row r="46" spans="1:7">
      <c r="A46" s="49">
        <v>5</v>
      </c>
      <c r="B46" s="49" t="s">
        <v>999</v>
      </c>
      <c r="C46" s="49" t="s">
        <v>1000</v>
      </c>
      <c r="D46" s="49" t="s">
        <v>406</v>
      </c>
      <c r="E46" s="111" t="s">
        <v>1001</v>
      </c>
      <c r="F46">
        <f t="shared" si="2"/>
        <v>1</v>
      </c>
      <c r="G46" s="81">
        <f>INT(F46*(A$41/F$42))+1</f>
        <v>7</v>
      </c>
    </row>
    <row r="47" spans="1:7">
      <c r="E47" s="110"/>
      <c r="F47"/>
      <c r="G47" s="81"/>
    </row>
    <row r="48" spans="1:7">
      <c r="B48" s="49" t="s">
        <v>1002</v>
      </c>
      <c r="C48" s="49" t="s">
        <v>1003</v>
      </c>
      <c r="D48" s="49" t="s">
        <v>406</v>
      </c>
      <c r="E48" s="49" t="s">
        <v>400</v>
      </c>
      <c r="F48"/>
      <c r="G48" s="81"/>
    </row>
    <row r="49" spans="1:7">
      <c r="B49" s="49" t="s">
        <v>154</v>
      </c>
      <c r="C49" s="49" t="s">
        <v>926</v>
      </c>
      <c r="D49" s="49" t="s">
        <v>406</v>
      </c>
      <c r="E49" s="49" t="s">
        <v>1004</v>
      </c>
      <c r="F49"/>
      <c r="G49" s="81"/>
    </row>
    <row r="50" spans="1:7">
      <c r="E50" s="110"/>
      <c r="F50"/>
      <c r="G50" s="81"/>
    </row>
    <row r="51" spans="1:7">
      <c r="E51" s="110"/>
      <c r="F51"/>
      <c r="G51" s="81"/>
    </row>
    <row r="52" spans="1:7">
      <c r="E52" s="110"/>
      <c r="F52"/>
      <c r="G52" s="81"/>
    </row>
    <row r="53" spans="1:7">
      <c r="A53" s="3" t="s">
        <v>561</v>
      </c>
      <c r="B53" s="49" t="s">
        <v>1005</v>
      </c>
      <c r="E53" s="110"/>
      <c r="F53"/>
      <c r="G53" s="81"/>
    </row>
    <row r="54" spans="1:7">
      <c r="A54" s="3">
        <v>32</v>
      </c>
      <c r="E54" s="110"/>
      <c r="F54"/>
      <c r="G54" s="81"/>
    </row>
    <row r="55" spans="1:7">
      <c r="A55" s="49">
        <v>1</v>
      </c>
      <c r="B55" s="49" t="s">
        <v>60</v>
      </c>
      <c r="C55" s="49" t="s">
        <v>385</v>
      </c>
      <c r="D55" s="49" t="s">
        <v>416</v>
      </c>
      <c r="E55" s="110" t="s">
        <v>1006</v>
      </c>
      <c r="F55">
        <f t="shared" ref="F55:F76" si="4">F56+1</f>
        <v>22</v>
      </c>
      <c r="G55" s="81">
        <f>INT(F55*(A$54/F$55))+2</f>
        <v>34</v>
      </c>
    </row>
    <row r="56" spans="1:7">
      <c r="A56" s="49">
        <v>2</v>
      </c>
      <c r="B56" s="49" t="s">
        <v>31</v>
      </c>
      <c r="C56" s="49" t="s">
        <v>921</v>
      </c>
      <c r="D56" s="49" t="s">
        <v>416</v>
      </c>
      <c r="E56" s="110" t="s">
        <v>940</v>
      </c>
      <c r="F56">
        <f t="shared" si="4"/>
        <v>21</v>
      </c>
      <c r="G56" s="81">
        <f>INT(F56*(A$54/F$55))+1</f>
        <v>31</v>
      </c>
    </row>
    <row r="57" spans="1:7">
      <c r="A57" s="49">
        <v>3</v>
      </c>
      <c r="B57" s="49" t="s">
        <v>94</v>
      </c>
      <c r="C57" s="49" t="s">
        <v>939</v>
      </c>
      <c r="D57" s="49" t="s">
        <v>416</v>
      </c>
      <c r="E57" s="110" t="s">
        <v>1007</v>
      </c>
      <c r="F57">
        <f t="shared" si="4"/>
        <v>20</v>
      </c>
      <c r="G57" s="81">
        <f t="shared" ref="G57:G76" si="5">INT(F57*(A$54/F$55))+1</f>
        <v>30</v>
      </c>
    </row>
    <row r="58" spans="1:7">
      <c r="A58" s="49">
        <v>4</v>
      </c>
      <c r="B58" s="49" t="s">
        <v>1008</v>
      </c>
      <c r="C58" s="49" t="s">
        <v>1009</v>
      </c>
      <c r="D58" s="49" t="s">
        <v>416</v>
      </c>
      <c r="E58" s="110" t="s">
        <v>1010</v>
      </c>
      <c r="F58">
        <f t="shared" si="4"/>
        <v>19</v>
      </c>
      <c r="G58" s="81">
        <f t="shared" si="5"/>
        <v>28</v>
      </c>
    </row>
    <row r="59" spans="1:7">
      <c r="A59" s="49">
        <v>5</v>
      </c>
      <c r="B59" s="49" t="s">
        <v>437</v>
      </c>
      <c r="C59" s="49" t="s">
        <v>438</v>
      </c>
      <c r="D59" s="49" t="s">
        <v>416</v>
      </c>
      <c r="E59" s="110" t="s">
        <v>1011</v>
      </c>
      <c r="F59">
        <f t="shared" si="4"/>
        <v>18</v>
      </c>
      <c r="G59" s="81">
        <f t="shared" si="5"/>
        <v>27</v>
      </c>
    </row>
    <row r="60" spans="1:7">
      <c r="A60" s="49">
        <v>6</v>
      </c>
      <c r="B60" s="49" t="s">
        <v>39</v>
      </c>
      <c r="C60" s="49" t="s">
        <v>926</v>
      </c>
      <c r="D60" s="49" t="s">
        <v>416</v>
      </c>
      <c r="E60" s="110" t="s">
        <v>1012</v>
      </c>
      <c r="F60">
        <f t="shared" si="4"/>
        <v>17</v>
      </c>
      <c r="G60" s="81">
        <f t="shared" si="5"/>
        <v>25</v>
      </c>
    </row>
    <row r="61" spans="1:7">
      <c r="A61" s="49">
        <v>7</v>
      </c>
      <c r="B61" s="49" t="s">
        <v>68</v>
      </c>
      <c r="C61" s="49" t="s">
        <v>939</v>
      </c>
      <c r="D61" s="49" t="s">
        <v>416</v>
      </c>
      <c r="E61" s="110" t="s">
        <v>1013</v>
      </c>
      <c r="F61">
        <f t="shared" si="4"/>
        <v>16</v>
      </c>
      <c r="G61" s="81">
        <f t="shared" si="5"/>
        <v>24</v>
      </c>
    </row>
    <row r="62" spans="1:7">
      <c r="A62" s="49">
        <v>8</v>
      </c>
      <c r="B62" s="49" t="s">
        <v>220</v>
      </c>
      <c r="C62" s="49" t="s">
        <v>1014</v>
      </c>
      <c r="D62" s="49" t="s">
        <v>416</v>
      </c>
      <c r="E62" s="110" t="s">
        <v>1015</v>
      </c>
      <c r="F62">
        <f t="shared" si="4"/>
        <v>15</v>
      </c>
      <c r="G62" s="81">
        <f t="shared" si="5"/>
        <v>22</v>
      </c>
    </row>
    <row r="63" spans="1:7">
      <c r="A63" s="49">
        <v>9</v>
      </c>
      <c r="B63" s="49" t="s">
        <v>1016</v>
      </c>
      <c r="C63" s="49" t="s">
        <v>381</v>
      </c>
      <c r="D63" s="49" t="s">
        <v>416</v>
      </c>
      <c r="E63" s="110" t="s">
        <v>1017</v>
      </c>
      <c r="F63">
        <f t="shared" si="4"/>
        <v>14</v>
      </c>
      <c r="G63" s="81">
        <f t="shared" si="5"/>
        <v>21</v>
      </c>
    </row>
    <row r="64" spans="1:7">
      <c r="A64" s="49">
        <v>10</v>
      </c>
      <c r="B64" s="49" t="s">
        <v>52</v>
      </c>
      <c r="C64" s="49" t="s">
        <v>941</v>
      </c>
      <c r="D64" s="49" t="s">
        <v>416</v>
      </c>
      <c r="E64" s="110" t="s">
        <v>1018</v>
      </c>
      <c r="F64">
        <f t="shared" si="4"/>
        <v>13</v>
      </c>
      <c r="G64" s="81">
        <f t="shared" si="5"/>
        <v>19</v>
      </c>
    </row>
    <row r="65" spans="1:7">
      <c r="A65" s="49">
        <v>11</v>
      </c>
      <c r="B65" s="49" t="s">
        <v>1019</v>
      </c>
      <c r="C65" s="49" t="s">
        <v>381</v>
      </c>
      <c r="D65" s="49" t="s">
        <v>416</v>
      </c>
      <c r="E65" s="110" t="s">
        <v>1020</v>
      </c>
      <c r="F65">
        <f t="shared" si="4"/>
        <v>12</v>
      </c>
      <c r="G65" s="81">
        <f t="shared" si="5"/>
        <v>18</v>
      </c>
    </row>
    <row r="66" spans="1:7">
      <c r="A66" s="49">
        <v>12</v>
      </c>
      <c r="B66" s="49" t="s">
        <v>208</v>
      </c>
      <c r="C66" s="49" t="s">
        <v>1021</v>
      </c>
      <c r="D66" s="49" t="s">
        <v>416</v>
      </c>
      <c r="E66" s="110" t="s">
        <v>1022</v>
      </c>
      <c r="F66">
        <f t="shared" si="4"/>
        <v>11</v>
      </c>
      <c r="G66" s="81">
        <f t="shared" si="5"/>
        <v>17</v>
      </c>
    </row>
    <row r="67" spans="1:7">
      <c r="A67" s="49">
        <v>13</v>
      </c>
      <c r="B67" s="49" t="s">
        <v>156</v>
      </c>
      <c r="C67" s="49" t="s">
        <v>921</v>
      </c>
      <c r="D67" s="49" t="s">
        <v>416</v>
      </c>
      <c r="E67" s="110" t="s">
        <v>1023</v>
      </c>
      <c r="F67">
        <f t="shared" si="4"/>
        <v>10</v>
      </c>
      <c r="G67" s="81">
        <f t="shared" si="5"/>
        <v>15</v>
      </c>
    </row>
    <row r="68" spans="1:7">
      <c r="A68" s="49">
        <v>14</v>
      </c>
      <c r="B68" s="49" t="s">
        <v>568</v>
      </c>
      <c r="C68" s="49" t="s">
        <v>1024</v>
      </c>
      <c r="D68" s="49" t="s">
        <v>416</v>
      </c>
      <c r="E68" s="110" t="s">
        <v>1025</v>
      </c>
      <c r="F68">
        <f t="shared" si="4"/>
        <v>9</v>
      </c>
      <c r="G68" s="81">
        <f t="shared" si="5"/>
        <v>14</v>
      </c>
    </row>
    <row r="69" spans="1:7">
      <c r="A69" s="49">
        <v>15</v>
      </c>
      <c r="B69" s="49" t="s">
        <v>1026</v>
      </c>
      <c r="C69" s="49" t="s">
        <v>381</v>
      </c>
      <c r="D69" s="49" t="s">
        <v>416</v>
      </c>
      <c r="E69" s="110" t="s">
        <v>1027</v>
      </c>
      <c r="F69">
        <f t="shared" si="4"/>
        <v>8</v>
      </c>
      <c r="G69" s="81">
        <f t="shared" si="5"/>
        <v>12</v>
      </c>
    </row>
    <row r="70" spans="1:7">
      <c r="A70" s="49">
        <v>16</v>
      </c>
      <c r="B70" s="49" t="s">
        <v>78</v>
      </c>
      <c r="C70" s="49" t="s">
        <v>921</v>
      </c>
      <c r="D70" s="49" t="s">
        <v>416</v>
      </c>
      <c r="E70" s="110" t="s">
        <v>1028</v>
      </c>
      <c r="F70">
        <f t="shared" si="4"/>
        <v>7</v>
      </c>
      <c r="G70" s="81">
        <f t="shared" si="5"/>
        <v>11</v>
      </c>
    </row>
    <row r="71" spans="1:7">
      <c r="A71" s="49">
        <v>17</v>
      </c>
      <c r="B71" s="49" t="s">
        <v>1029</v>
      </c>
      <c r="C71" s="49" t="s">
        <v>381</v>
      </c>
      <c r="D71" s="49" t="s">
        <v>416</v>
      </c>
      <c r="E71" s="110" t="s">
        <v>1030</v>
      </c>
      <c r="F71">
        <f t="shared" si="4"/>
        <v>6</v>
      </c>
      <c r="G71" s="81">
        <f t="shared" si="5"/>
        <v>9</v>
      </c>
    </row>
    <row r="72" spans="1:7">
      <c r="A72" s="49">
        <v>18</v>
      </c>
      <c r="B72" s="49" t="s">
        <v>110</v>
      </c>
      <c r="C72" s="49" t="s">
        <v>950</v>
      </c>
      <c r="D72" s="49" t="s">
        <v>416</v>
      </c>
      <c r="E72" s="110" t="s">
        <v>1031</v>
      </c>
      <c r="F72">
        <f t="shared" si="4"/>
        <v>5</v>
      </c>
      <c r="G72" s="81">
        <f t="shared" si="5"/>
        <v>8</v>
      </c>
    </row>
    <row r="73" spans="1:7">
      <c r="A73" s="49">
        <v>19</v>
      </c>
      <c r="B73" s="49" t="s">
        <v>221</v>
      </c>
      <c r="C73" s="49" t="s">
        <v>381</v>
      </c>
      <c r="D73" s="49" t="s">
        <v>416</v>
      </c>
      <c r="E73" s="110" t="s">
        <v>1032</v>
      </c>
      <c r="F73">
        <f t="shared" si="4"/>
        <v>4</v>
      </c>
      <c r="G73" s="81">
        <f t="shared" si="5"/>
        <v>6</v>
      </c>
    </row>
    <row r="74" spans="1:7">
      <c r="A74" s="49">
        <v>20</v>
      </c>
      <c r="B74" s="49" t="s">
        <v>226</v>
      </c>
      <c r="C74" s="49" t="s">
        <v>1033</v>
      </c>
      <c r="D74" s="49" t="s">
        <v>416</v>
      </c>
      <c r="E74" s="110" t="s">
        <v>1034</v>
      </c>
      <c r="F74">
        <f t="shared" si="4"/>
        <v>3</v>
      </c>
      <c r="G74" s="81">
        <f t="shared" si="5"/>
        <v>5</v>
      </c>
    </row>
    <row r="75" spans="1:7">
      <c r="A75" s="49">
        <v>21</v>
      </c>
      <c r="B75" s="49" t="s">
        <v>1035</v>
      </c>
      <c r="C75" s="49" t="s">
        <v>1036</v>
      </c>
      <c r="D75" s="49" t="s">
        <v>416</v>
      </c>
      <c r="E75" s="110" t="s">
        <v>1037</v>
      </c>
      <c r="F75">
        <f t="shared" si="4"/>
        <v>2</v>
      </c>
      <c r="G75" s="81">
        <f t="shared" si="5"/>
        <v>3</v>
      </c>
    </row>
    <row r="76" spans="1:7">
      <c r="A76" s="49">
        <v>22</v>
      </c>
      <c r="B76" s="49" t="s">
        <v>1038</v>
      </c>
      <c r="C76" s="49" t="s">
        <v>381</v>
      </c>
      <c r="D76" s="49" t="s">
        <v>416</v>
      </c>
      <c r="E76" s="110" t="s">
        <v>1039</v>
      </c>
      <c r="F76">
        <f t="shared" si="4"/>
        <v>1</v>
      </c>
      <c r="G76" s="81">
        <f t="shared" si="5"/>
        <v>2</v>
      </c>
    </row>
    <row r="77" spans="1:7">
      <c r="E77" s="110"/>
      <c r="F77"/>
      <c r="G77" s="81"/>
    </row>
    <row r="78" spans="1:7">
      <c r="B78" s="49" t="s">
        <v>25</v>
      </c>
      <c r="C78" s="49" t="s">
        <v>1040</v>
      </c>
      <c r="D78" s="49" t="s">
        <v>416</v>
      </c>
      <c r="E78" s="49" t="s">
        <v>1041</v>
      </c>
      <c r="F78"/>
      <c r="G78" s="81"/>
    </row>
    <row r="79" spans="1:7">
      <c r="B79" s="49" t="s">
        <v>1042</v>
      </c>
      <c r="C79" s="49" t="s">
        <v>381</v>
      </c>
      <c r="D79" s="49" t="s">
        <v>416</v>
      </c>
      <c r="E79" s="49" t="s">
        <v>1041</v>
      </c>
      <c r="F79"/>
      <c r="G79" s="81"/>
    </row>
    <row r="80" spans="1:7">
      <c r="B80" s="49" t="s">
        <v>1043</v>
      </c>
      <c r="C80" s="49" t="s">
        <v>997</v>
      </c>
      <c r="D80" s="49" t="s">
        <v>416</v>
      </c>
      <c r="E80" s="49" t="s">
        <v>1041</v>
      </c>
      <c r="F80"/>
      <c r="G80" s="81"/>
    </row>
    <row r="81" spans="1:8">
      <c r="B81" s="49" t="s">
        <v>1044</v>
      </c>
      <c r="C81" s="49" t="s">
        <v>381</v>
      </c>
      <c r="D81" s="49" t="s">
        <v>416</v>
      </c>
      <c r="E81" s="49" t="s">
        <v>1041</v>
      </c>
      <c r="F81"/>
      <c r="G81" s="81"/>
    </row>
    <row r="82" spans="1:8">
      <c r="B82" s="49" t="s">
        <v>366</v>
      </c>
      <c r="C82" s="49" t="s">
        <v>997</v>
      </c>
      <c r="D82" s="49" t="s">
        <v>416</v>
      </c>
      <c r="E82" s="49" t="s">
        <v>1041</v>
      </c>
      <c r="F82"/>
      <c r="G82" s="81"/>
    </row>
    <row r="83" spans="1:8">
      <c r="E83" s="110"/>
      <c r="F83"/>
      <c r="G83" s="81"/>
    </row>
    <row r="84" spans="1:8">
      <c r="E84" s="110"/>
      <c r="F84"/>
      <c r="G84" s="81"/>
    </row>
    <row r="85" spans="1:8">
      <c r="E85" s="110"/>
      <c r="F85"/>
      <c r="G85" s="81"/>
    </row>
    <row r="86" spans="1:8">
      <c r="A86" s="3" t="s">
        <v>653</v>
      </c>
      <c r="B86" s="49" t="s">
        <v>1045</v>
      </c>
      <c r="E86" s="110"/>
      <c r="F86"/>
      <c r="G86" s="81"/>
    </row>
    <row r="87" spans="1:8">
      <c r="A87" s="3">
        <v>36</v>
      </c>
      <c r="E87" s="110"/>
      <c r="F87"/>
      <c r="G87" s="81"/>
    </row>
    <row r="88" spans="1:8">
      <c r="A88" s="49">
        <v>1</v>
      </c>
      <c r="B88" s="49" t="s">
        <v>25</v>
      </c>
      <c r="C88" s="49" t="s">
        <v>1040</v>
      </c>
      <c r="D88" s="49" t="s">
        <v>433</v>
      </c>
      <c r="E88" s="112">
        <v>1.1777777777777778</v>
      </c>
      <c r="F88">
        <f t="shared" ref="F88:F108" si="6">F89+1</f>
        <v>21</v>
      </c>
      <c r="G88" s="81">
        <f>INT(F88*(A$87/F$88))+2</f>
        <v>38</v>
      </c>
      <c r="H88" s="112"/>
    </row>
    <row r="89" spans="1:8">
      <c r="A89" s="49">
        <v>2</v>
      </c>
      <c r="B89" s="49" t="s">
        <v>1046</v>
      </c>
      <c r="C89" s="49" t="s">
        <v>1047</v>
      </c>
      <c r="D89" s="49" t="s">
        <v>433</v>
      </c>
      <c r="E89" s="112">
        <v>1.2652777777777777</v>
      </c>
      <c r="F89">
        <f t="shared" si="6"/>
        <v>20</v>
      </c>
      <c r="G89" s="81">
        <f>INT(F89*(A$87/F$88))+1</f>
        <v>35</v>
      </c>
      <c r="H89" s="112"/>
    </row>
    <row r="90" spans="1:8">
      <c r="A90" s="49">
        <v>3</v>
      </c>
      <c r="B90" s="49" t="s">
        <v>34</v>
      </c>
      <c r="C90" s="49" t="s">
        <v>436</v>
      </c>
      <c r="D90" s="113" t="s">
        <v>433</v>
      </c>
      <c r="E90" s="112">
        <v>1.3687500000000001</v>
      </c>
      <c r="F90">
        <f t="shared" si="6"/>
        <v>19</v>
      </c>
      <c r="G90" s="81">
        <f t="shared" ref="G90:G108" si="7">INT(F90*(A$87/F$88))+1</f>
        <v>33</v>
      </c>
      <c r="H90" s="112"/>
    </row>
    <row r="91" spans="1:8">
      <c r="A91" s="49">
        <v>4</v>
      </c>
      <c r="B91" s="49" t="s">
        <v>437</v>
      </c>
      <c r="C91" s="49" t="s">
        <v>438</v>
      </c>
      <c r="D91" s="114" t="s">
        <v>433</v>
      </c>
      <c r="E91" s="112">
        <v>1.3958333333333333</v>
      </c>
      <c r="F91">
        <f t="shared" si="6"/>
        <v>18</v>
      </c>
      <c r="G91" s="81">
        <f t="shared" si="7"/>
        <v>31</v>
      </c>
      <c r="H91" s="112"/>
    </row>
    <row r="92" spans="1:8">
      <c r="A92" s="49">
        <v>5</v>
      </c>
      <c r="B92" s="49" t="s">
        <v>31</v>
      </c>
      <c r="C92" s="49" t="s">
        <v>921</v>
      </c>
      <c r="D92" s="114" t="s">
        <v>433</v>
      </c>
      <c r="E92" s="112">
        <v>1.5645833333333332</v>
      </c>
      <c r="F92">
        <f t="shared" si="6"/>
        <v>17</v>
      </c>
      <c r="G92" s="81">
        <f t="shared" si="7"/>
        <v>30</v>
      </c>
      <c r="H92" s="112"/>
    </row>
    <row r="93" spans="1:8">
      <c r="A93" s="49">
        <v>6</v>
      </c>
      <c r="B93" s="49" t="s">
        <v>43</v>
      </c>
      <c r="C93" s="49" t="s">
        <v>1048</v>
      </c>
      <c r="D93" s="114" t="s">
        <v>433</v>
      </c>
      <c r="E93" s="112">
        <v>1.5930555555555557</v>
      </c>
      <c r="F93">
        <f t="shared" si="6"/>
        <v>16</v>
      </c>
      <c r="G93" s="81">
        <f t="shared" si="7"/>
        <v>28</v>
      </c>
      <c r="H93" s="112"/>
    </row>
    <row r="94" spans="1:8">
      <c r="A94" s="49">
        <v>7</v>
      </c>
      <c r="B94" s="49" t="s">
        <v>66</v>
      </c>
      <c r="C94" s="49" t="s">
        <v>442</v>
      </c>
      <c r="D94" s="114" t="s">
        <v>433</v>
      </c>
      <c r="E94" s="112">
        <v>1.7104166666666665</v>
      </c>
      <c r="F94">
        <f t="shared" si="6"/>
        <v>15</v>
      </c>
      <c r="G94" s="81">
        <f t="shared" si="7"/>
        <v>26</v>
      </c>
      <c r="H94" s="112"/>
    </row>
    <row r="95" spans="1:8">
      <c r="A95" s="49">
        <v>8</v>
      </c>
      <c r="B95" s="49" t="s">
        <v>1049</v>
      </c>
      <c r="C95" s="49" t="s">
        <v>1050</v>
      </c>
      <c r="D95" s="113" t="s">
        <v>433</v>
      </c>
      <c r="E95" s="112">
        <v>1.7597222222222222</v>
      </c>
      <c r="F95">
        <f t="shared" si="6"/>
        <v>14</v>
      </c>
      <c r="G95" s="81">
        <f t="shared" si="7"/>
        <v>25</v>
      </c>
      <c r="H95" s="112"/>
    </row>
    <row r="96" spans="1:8">
      <c r="A96" s="49">
        <v>9</v>
      </c>
      <c r="B96" s="49" t="s">
        <v>87</v>
      </c>
      <c r="C96" s="49" t="s">
        <v>1051</v>
      </c>
      <c r="D96" s="114" t="s">
        <v>433</v>
      </c>
      <c r="E96" s="112">
        <v>1.8854166666666667</v>
      </c>
      <c r="F96">
        <f t="shared" si="6"/>
        <v>13</v>
      </c>
      <c r="G96" s="81">
        <f t="shared" si="7"/>
        <v>23</v>
      </c>
      <c r="H96" s="112"/>
    </row>
    <row r="97" spans="1:8">
      <c r="A97" s="49">
        <v>10</v>
      </c>
      <c r="B97" s="49" t="s">
        <v>181</v>
      </c>
      <c r="C97" s="49" t="s">
        <v>990</v>
      </c>
      <c r="D97" s="113" t="s">
        <v>433</v>
      </c>
      <c r="E97" s="112">
        <v>1.9340277777777777</v>
      </c>
      <c r="F97">
        <f t="shared" si="6"/>
        <v>12</v>
      </c>
      <c r="G97" s="81">
        <f t="shared" si="7"/>
        <v>21</v>
      </c>
      <c r="H97" s="112"/>
    </row>
    <row r="98" spans="1:8">
      <c r="A98" s="49">
        <v>11</v>
      </c>
      <c r="B98" s="49" t="s">
        <v>41</v>
      </c>
      <c r="C98" s="49" t="s">
        <v>941</v>
      </c>
      <c r="D98" s="49" t="s">
        <v>433</v>
      </c>
      <c r="E98" s="112">
        <v>2.0298611111111113</v>
      </c>
      <c r="F98">
        <f t="shared" si="6"/>
        <v>11</v>
      </c>
      <c r="G98" s="81">
        <f t="shared" si="7"/>
        <v>19</v>
      </c>
      <c r="H98" s="112"/>
    </row>
    <row r="99" spans="1:8">
      <c r="A99" s="49">
        <v>12</v>
      </c>
      <c r="B99" s="49" t="s">
        <v>1052</v>
      </c>
      <c r="C99" s="49" t="s">
        <v>1053</v>
      </c>
      <c r="D99" s="49" t="s">
        <v>433</v>
      </c>
      <c r="E99" s="112">
        <v>2.0347222222222223</v>
      </c>
      <c r="F99">
        <f t="shared" si="6"/>
        <v>10</v>
      </c>
      <c r="G99" s="81">
        <f t="shared" si="7"/>
        <v>18</v>
      </c>
      <c r="H99" s="112"/>
    </row>
    <row r="100" spans="1:8">
      <c r="A100" s="49">
        <v>13</v>
      </c>
      <c r="B100" s="49" t="s">
        <v>179</v>
      </c>
      <c r="C100" s="49" t="s">
        <v>1054</v>
      </c>
      <c r="D100" s="49" t="s">
        <v>433</v>
      </c>
      <c r="E100" s="112">
        <v>2.15625</v>
      </c>
      <c r="F100">
        <f t="shared" si="6"/>
        <v>9</v>
      </c>
      <c r="G100" s="81">
        <f t="shared" si="7"/>
        <v>16</v>
      </c>
      <c r="H100" s="112"/>
    </row>
    <row r="101" spans="1:8">
      <c r="A101" s="49">
        <v>14</v>
      </c>
      <c r="B101" s="49" t="s">
        <v>1055</v>
      </c>
      <c r="C101" s="49" t="s">
        <v>1056</v>
      </c>
      <c r="D101" s="49" t="s">
        <v>433</v>
      </c>
      <c r="E101" s="112">
        <v>2.3354166666666667</v>
      </c>
      <c r="F101">
        <f t="shared" si="6"/>
        <v>8</v>
      </c>
      <c r="G101" s="81">
        <f t="shared" si="7"/>
        <v>14</v>
      </c>
      <c r="H101" s="112"/>
    </row>
    <row r="102" spans="1:8">
      <c r="A102" s="49">
        <v>15</v>
      </c>
      <c r="B102" s="49" t="s">
        <v>347</v>
      </c>
      <c r="C102" s="49" t="s">
        <v>381</v>
      </c>
      <c r="D102" s="49" t="s">
        <v>433</v>
      </c>
      <c r="E102" s="112">
        <v>2.3687499999999999</v>
      </c>
      <c r="F102">
        <f t="shared" si="6"/>
        <v>7</v>
      </c>
      <c r="G102" s="81">
        <f t="shared" si="7"/>
        <v>13</v>
      </c>
      <c r="H102" s="112"/>
    </row>
    <row r="103" spans="1:8">
      <c r="A103" s="49">
        <v>16</v>
      </c>
      <c r="B103" s="49" t="s">
        <v>364</v>
      </c>
      <c r="C103" s="49" t="s">
        <v>1057</v>
      </c>
      <c r="D103" s="49" t="s">
        <v>433</v>
      </c>
      <c r="E103" s="112">
        <v>2.3944444444444444</v>
      </c>
      <c r="F103">
        <f t="shared" si="6"/>
        <v>6</v>
      </c>
      <c r="G103" s="81">
        <f t="shared" si="7"/>
        <v>11</v>
      </c>
      <c r="H103" s="112"/>
    </row>
    <row r="104" spans="1:8">
      <c r="A104" s="49">
        <v>17</v>
      </c>
      <c r="B104" s="49" t="s">
        <v>1058</v>
      </c>
      <c r="C104" s="49" t="s">
        <v>1059</v>
      </c>
      <c r="D104" s="49" t="s">
        <v>433</v>
      </c>
      <c r="E104" s="112">
        <v>3.1076388888888888</v>
      </c>
      <c r="F104">
        <f t="shared" si="6"/>
        <v>5</v>
      </c>
      <c r="G104" s="81">
        <f t="shared" si="7"/>
        <v>9</v>
      </c>
      <c r="H104" s="112"/>
    </row>
    <row r="105" spans="1:8">
      <c r="A105" s="49">
        <v>18</v>
      </c>
      <c r="B105" s="49" t="s">
        <v>591</v>
      </c>
      <c r="C105" s="49" t="s">
        <v>1060</v>
      </c>
      <c r="D105" s="49" t="s">
        <v>433</v>
      </c>
      <c r="E105" s="112">
        <v>3.4138888888888892</v>
      </c>
      <c r="F105">
        <f t="shared" si="6"/>
        <v>4</v>
      </c>
      <c r="G105" s="81">
        <f t="shared" si="7"/>
        <v>7</v>
      </c>
      <c r="H105" s="112"/>
    </row>
    <row r="106" spans="1:8">
      <c r="A106" s="49">
        <v>19</v>
      </c>
      <c r="B106" s="49" t="s">
        <v>348</v>
      </c>
      <c r="C106" s="49" t="s">
        <v>1061</v>
      </c>
      <c r="D106" s="49" t="s">
        <v>433</v>
      </c>
      <c r="E106" s="112">
        <v>4.0437500000000002</v>
      </c>
      <c r="F106">
        <f t="shared" si="6"/>
        <v>3</v>
      </c>
      <c r="G106" s="81">
        <f t="shared" si="7"/>
        <v>6</v>
      </c>
      <c r="H106" s="112"/>
    </row>
    <row r="107" spans="1:8">
      <c r="A107" s="49">
        <v>20</v>
      </c>
      <c r="B107" s="49" t="s">
        <v>326</v>
      </c>
      <c r="C107" s="49" t="s">
        <v>450</v>
      </c>
      <c r="D107" s="49" t="s">
        <v>433</v>
      </c>
      <c r="E107" s="112">
        <v>4.1062500000000002</v>
      </c>
      <c r="F107">
        <f t="shared" si="6"/>
        <v>2</v>
      </c>
      <c r="G107" s="81">
        <f t="shared" si="7"/>
        <v>4</v>
      </c>
      <c r="H107" s="112"/>
    </row>
    <row r="108" spans="1:8">
      <c r="A108" s="49">
        <v>21</v>
      </c>
      <c r="B108" s="49" t="s">
        <v>899</v>
      </c>
      <c r="C108" s="49" t="s">
        <v>1062</v>
      </c>
      <c r="D108" s="49" t="s">
        <v>433</v>
      </c>
      <c r="E108" s="112">
        <v>5.95</v>
      </c>
      <c r="F108">
        <f t="shared" si="6"/>
        <v>1</v>
      </c>
      <c r="G108" s="81">
        <f t="shared" si="7"/>
        <v>2</v>
      </c>
      <c r="H108" s="112"/>
    </row>
    <row r="109" spans="1:8">
      <c r="E109" s="110"/>
      <c r="F109"/>
      <c r="G109" s="81"/>
    </row>
    <row r="110" spans="1:8">
      <c r="B110" s="49" t="s">
        <v>1038</v>
      </c>
      <c r="C110" s="49" t="s">
        <v>1063</v>
      </c>
      <c r="D110" s="49" t="s">
        <v>433</v>
      </c>
      <c r="E110" s="49" t="s">
        <v>1064</v>
      </c>
      <c r="F110"/>
      <c r="G110" s="81"/>
    </row>
    <row r="111" spans="1:8">
      <c r="E111" s="110"/>
      <c r="F111"/>
      <c r="G111" s="81"/>
    </row>
    <row r="112" spans="1:8">
      <c r="E112" s="110"/>
      <c r="F112"/>
      <c r="G112" s="81"/>
    </row>
    <row r="113" spans="1:7">
      <c r="E113" s="110"/>
      <c r="F113"/>
      <c r="G113" s="81"/>
    </row>
    <row r="114" spans="1:7">
      <c r="A114" s="3" t="s">
        <v>451</v>
      </c>
      <c r="B114" s="49" t="s">
        <v>1065</v>
      </c>
      <c r="E114" s="110"/>
      <c r="F114"/>
      <c r="G114" s="81"/>
    </row>
    <row r="115" spans="1:7">
      <c r="A115" s="3">
        <v>40</v>
      </c>
      <c r="E115" s="110"/>
      <c r="F115"/>
      <c r="G115" s="81"/>
    </row>
    <row r="116" spans="1:7">
      <c r="A116" s="49">
        <v>1</v>
      </c>
      <c r="B116" s="49" t="s">
        <v>25</v>
      </c>
      <c r="C116" s="49" t="s">
        <v>1040</v>
      </c>
      <c r="D116" s="49" t="s">
        <v>451</v>
      </c>
      <c r="E116" s="112">
        <v>1.54375</v>
      </c>
      <c r="F116">
        <f t="shared" ref="F116:F128" si="8">F117+1</f>
        <v>13</v>
      </c>
      <c r="G116" s="81">
        <f>INT(F116*(A$115/F$116))+2</f>
        <v>42</v>
      </c>
    </row>
    <row r="117" spans="1:7">
      <c r="A117" s="49">
        <v>2</v>
      </c>
      <c r="B117" s="49" t="s">
        <v>141</v>
      </c>
      <c r="C117" s="49" t="s">
        <v>1066</v>
      </c>
      <c r="D117" s="49" t="s">
        <v>451</v>
      </c>
      <c r="E117" s="112">
        <v>1.5458333333333334</v>
      </c>
      <c r="F117">
        <f t="shared" si="8"/>
        <v>12</v>
      </c>
      <c r="G117" s="81">
        <f>INT(F117*(A$115/F$116))+1</f>
        <v>37</v>
      </c>
    </row>
    <row r="118" spans="1:7">
      <c r="A118" s="49">
        <v>3</v>
      </c>
      <c r="B118" s="49" t="s">
        <v>237</v>
      </c>
      <c r="C118" s="49" t="s">
        <v>1067</v>
      </c>
      <c r="D118" s="49" t="s">
        <v>451</v>
      </c>
      <c r="E118" s="112">
        <v>1.5763888888888891</v>
      </c>
      <c r="F118">
        <f t="shared" si="8"/>
        <v>11</v>
      </c>
      <c r="G118" s="81">
        <f t="shared" ref="G118:G128" si="9">INT(F118*(A$115/F$116))+1</f>
        <v>34</v>
      </c>
    </row>
    <row r="119" spans="1:7">
      <c r="A119" s="49">
        <v>4</v>
      </c>
      <c r="B119" s="49" t="s">
        <v>437</v>
      </c>
      <c r="C119" s="49" t="s">
        <v>418</v>
      </c>
      <c r="D119" s="49" t="s">
        <v>451</v>
      </c>
      <c r="E119" s="112">
        <v>1.6131944444444446</v>
      </c>
      <c r="F119">
        <f t="shared" si="8"/>
        <v>10</v>
      </c>
      <c r="G119" s="81">
        <f t="shared" si="9"/>
        <v>31</v>
      </c>
    </row>
    <row r="120" spans="1:7">
      <c r="A120" s="49">
        <v>5</v>
      </c>
      <c r="B120" s="49" t="s">
        <v>112</v>
      </c>
      <c r="C120" s="49" t="s">
        <v>1068</v>
      </c>
      <c r="D120" s="49" t="s">
        <v>451</v>
      </c>
      <c r="E120" s="112">
        <v>1.7097222222222221</v>
      </c>
      <c r="F120">
        <f t="shared" si="8"/>
        <v>9</v>
      </c>
      <c r="G120" s="81">
        <f t="shared" si="9"/>
        <v>28</v>
      </c>
    </row>
    <row r="121" spans="1:7">
      <c r="A121" s="49">
        <v>6</v>
      </c>
      <c r="B121" s="49" t="s">
        <v>101</v>
      </c>
      <c r="C121" s="49" t="s">
        <v>462</v>
      </c>
      <c r="D121" s="49" t="s">
        <v>451</v>
      </c>
      <c r="E121" s="112">
        <v>1.8743055555555557</v>
      </c>
      <c r="F121">
        <f t="shared" si="8"/>
        <v>8</v>
      </c>
      <c r="G121" s="81">
        <f t="shared" si="9"/>
        <v>25</v>
      </c>
    </row>
    <row r="122" spans="1:7">
      <c r="A122" s="49">
        <v>7</v>
      </c>
      <c r="B122" s="49" t="s">
        <v>139</v>
      </c>
      <c r="C122" s="49" t="s">
        <v>997</v>
      </c>
      <c r="D122" s="49" t="s">
        <v>451</v>
      </c>
      <c r="E122" s="112">
        <v>1.8847222222222222</v>
      </c>
      <c r="F122">
        <f t="shared" si="8"/>
        <v>7</v>
      </c>
      <c r="G122" s="81">
        <f t="shared" si="9"/>
        <v>22</v>
      </c>
    </row>
    <row r="123" spans="1:7">
      <c r="A123" s="49">
        <v>8</v>
      </c>
      <c r="B123" s="49" t="s">
        <v>1069</v>
      </c>
      <c r="C123" s="49" t="s">
        <v>1070</v>
      </c>
      <c r="D123" s="49" t="s">
        <v>451</v>
      </c>
      <c r="E123" s="112">
        <v>2.1180555555555558</v>
      </c>
      <c r="F123">
        <f t="shared" si="8"/>
        <v>6</v>
      </c>
      <c r="G123" s="81">
        <f t="shared" si="9"/>
        <v>19</v>
      </c>
    </row>
    <row r="124" spans="1:7">
      <c r="A124" s="49">
        <v>9</v>
      </c>
      <c r="B124" s="49" t="s">
        <v>1071</v>
      </c>
      <c r="C124" s="49" t="s">
        <v>997</v>
      </c>
      <c r="D124" s="49" t="s">
        <v>451</v>
      </c>
      <c r="E124" s="112">
        <v>2.1638888888888888</v>
      </c>
      <c r="F124">
        <f t="shared" si="8"/>
        <v>5</v>
      </c>
      <c r="G124" s="81">
        <f t="shared" si="9"/>
        <v>16</v>
      </c>
    </row>
    <row r="125" spans="1:7">
      <c r="A125" s="49">
        <v>10</v>
      </c>
      <c r="B125" s="49" t="s">
        <v>167</v>
      </c>
      <c r="C125" s="49" t="s">
        <v>511</v>
      </c>
      <c r="D125" s="49" t="s">
        <v>451</v>
      </c>
      <c r="E125" s="112">
        <v>2.3784722222222223</v>
      </c>
      <c r="F125">
        <f t="shared" si="8"/>
        <v>4</v>
      </c>
      <c r="G125" s="81">
        <f t="shared" si="9"/>
        <v>13</v>
      </c>
    </row>
    <row r="126" spans="1:7">
      <c r="A126" s="49">
        <v>11</v>
      </c>
      <c r="B126" s="49" t="s">
        <v>87</v>
      </c>
      <c r="C126" s="49" t="s">
        <v>1051</v>
      </c>
      <c r="D126" s="49" t="s">
        <v>451</v>
      </c>
      <c r="E126" s="112">
        <v>2.4291666666666667</v>
      </c>
      <c r="F126">
        <f t="shared" si="8"/>
        <v>3</v>
      </c>
      <c r="G126" s="81">
        <f t="shared" si="9"/>
        <v>10</v>
      </c>
    </row>
    <row r="127" spans="1:7">
      <c r="A127" s="49">
        <v>12</v>
      </c>
      <c r="B127" s="49" t="s">
        <v>1072</v>
      </c>
      <c r="C127" s="49" t="s">
        <v>1073</v>
      </c>
      <c r="D127" s="49" t="s">
        <v>451</v>
      </c>
      <c r="E127" s="112">
        <v>2.5784722222222221</v>
      </c>
      <c r="F127">
        <f t="shared" si="8"/>
        <v>2</v>
      </c>
      <c r="G127" s="81">
        <f t="shared" si="9"/>
        <v>7</v>
      </c>
    </row>
    <row r="128" spans="1:7">
      <c r="A128" s="49">
        <v>13</v>
      </c>
      <c r="B128" s="49" t="s">
        <v>356</v>
      </c>
      <c r="C128" s="49" t="s">
        <v>1074</v>
      </c>
      <c r="D128" s="49" t="s">
        <v>451</v>
      </c>
      <c r="E128" s="112">
        <v>2.9451388888888892</v>
      </c>
      <c r="F128">
        <f t="shared" si="8"/>
        <v>1</v>
      </c>
      <c r="G128" s="81">
        <f t="shared" si="9"/>
        <v>4</v>
      </c>
    </row>
    <row r="129" spans="1:7">
      <c r="E129" s="110"/>
      <c r="F129"/>
      <c r="G129" s="81"/>
    </row>
    <row r="130" spans="1:7">
      <c r="B130" s="49" t="s">
        <v>1075</v>
      </c>
      <c r="C130" s="49" t="s">
        <v>1076</v>
      </c>
      <c r="D130" s="49" t="s">
        <v>451</v>
      </c>
      <c r="E130" s="49" t="s">
        <v>1041</v>
      </c>
      <c r="F130"/>
      <c r="G130" s="81"/>
    </row>
    <row r="131" spans="1:7">
      <c r="B131" s="49" t="s">
        <v>1058</v>
      </c>
      <c r="C131" s="49" t="s">
        <v>1059</v>
      </c>
      <c r="D131" s="49" t="s">
        <v>451</v>
      </c>
      <c r="E131" s="49" t="s">
        <v>650</v>
      </c>
      <c r="F131"/>
      <c r="G131" s="81"/>
    </row>
    <row r="132" spans="1:7">
      <c r="E132" s="110"/>
      <c r="F132"/>
      <c r="G132" s="81"/>
    </row>
    <row r="133" spans="1:7">
      <c r="E133" s="110"/>
      <c r="F133"/>
      <c r="G133" s="81"/>
    </row>
    <row r="134" spans="1:7">
      <c r="E134" s="110"/>
      <c r="F134"/>
      <c r="G134" s="81"/>
    </row>
    <row r="135" spans="1:7">
      <c r="A135" s="3" t="s">
        <v>594</v>
      </c>
      <c r="B135" s="49" t="s">
        <v>1077</v>
      </c>
      <c r="E135" s="110"/>
      <c r="F135"/>
      <c r="G135" s="81"/>
    </row>
    <row r="136" spans="1:7">
      <c r="A136" s="3">
        <v>44</v>
      </c>
      <c r="E136" s="115"/>
      <c r="F136"/>
      <c r="G136" s="81"/>
    </row>
    <row r="137" spans="1:7">
      <c r="A137" s="49">
        <v>1</v>
      </c>
      <c r="B137" s="49" t="s">
        <v>122</v>
      </c>
      <c r="C137" s="49" t="s">
        <v>487</v>
      </c>
      <c r="D137" s="49" t="s">
        <v>482</v>
      </c>
      <c r="E137" s="112">
        <v>2.2291666666666665</v>
      </c>
      <c r="F137">
        <f t="shared" ref="F137:F152" si="10">F138+1</f>
        <v>16</v>
      </c>
      <c r="G137" s="81">
        <f>INT(F137*(A$136/F$137))+2</f>
        <v>46</v>
      </c>
    </row>
    <row r="138" spans="1:7">
      <c r="A138" s="49">
        <v>2</v>
      </c>
      <c r="B138" s="49" t="s">
        <v>59</v>
      </c>
      <c r="C138" s="49" t="s">
        <v>1078</v>
      </c>
      <c r="D138" s="49" t="s">
        <v>482</v>
      </c>
      <c r="E138" s="112">
        <v>2.4208333333333334</v>
      </c>
      <c r="F138">
        <f t="shared" si="10"/>
        <v>15</v>
      </c>
      <c r="G138" s="81">
        <f>INT(F138*(A$136/F$137))+1</f>
        <v>42</v>
      </c>
    </row>
    <row r="139" spans="1:7">
      <c r="A139" s="49">
        <v>3</v>
      </c>
      <c r="B139" s="49" t="s">
        <v>125</v>
      </c>
      <c r="C139" s="49" t="s">
        <v>410</v>
      </c>
      <c r="D139" s="49" t="s">
        <v>482</v>
      </c>
      <c r="E139" s="112">
        <v>2.6333333333333333</v>
      </c>
      <c r="F139">
        <f t="shared" si="10"/>
        <v>14</v>
      </c>
      <c r="G139" s="81">
        <f t="shared" ref="G139:G152" si="11">INT(F139*(A$136/F$137))+1</f>
        <v>39</v>
      </c>
    </row>
    <row r="140" spans="1:7">
      <c r="A140" s="49">
        <v>4</v>
      </c>
      <c r="B140" s="49" t="s">
        <v>307</v>
      </c>
      <c r="C140" s="49" t="s">
        <v>1079</v>
      </c>
      <c r="D140" s="49" t="s">
        <v>482</v>
      </c>
      <c r="E140" s="112">
        <v>2.7833333333333332</v>
      </c>
      <c r="F140">
        <f t="shared" si="10"/>
        <v>13</v>
      </c>
      <c r="G140" s="81">
        <f t="shared" si="11"/>
        <v>36</v>
      </c>
    </row>
    <row r="141" spans="1:7">
      <c r="A141" s="49">
        <v>5</v>
      </c>
      <c r="B141" s="49" t="s">
        <v>1080</v>
      </c>
      <c r="C141" s="49" t="s">
        <v>1081</v>
      </c>
      <c r="D141" s="49" t="s">
        <v>482</v>
      </c>
      <c r="E141" s="112">
        <v>2.8402777777777781</v>
      </c>
      <c r="F141">
        <f t="shared" si="10"/>
        <v>12</v>
      </c>
      <c r="G141" s="81">
        <f t="shared" si="11"/>
        <v>34</v>
      </c>
    </row>
    <row r="142" spans="1:7">
      <c r="A142" s="49">
        <v>6</v>
      </c>
      <c r="B142" s="49" t="s">
        <v>132</v>
      </c>
      <c r="C142" s="49" t="s">
        <v>1082</v>
      </c>
      <c r="D142" s="49" t="s">
        <v>482</v>
      </c>
      <c r="E142" s="112">
        <v>2.9513888888888888</v>
      </c>
      <c r="F142">
        <f t="shared" si="10"/>
        <v>11</v>
      </c>
      <c r="G142" s="81">
        <f t="shared" si="11"/>
        <v>31</v>
      </c>
    </row>
    <row r="143" spans="1:7">
      <c r="A143" s="49">
        <v>7</v>
      </c>
      <c r="B143" s="49" t="s">
        <v>1083</v>
      </c>
      <c r="C143" s="49" t="s">
        <v>1084</v>
      </c>
      <c r="D143" s="49" t="s">
        <v>482</v>
      </c>
      <c r="E143" s="112">
        <v>3.0166666666666671</v>
      </c>
      <c r="F143">
        <f t="shared" si="10"/>
        <v>10</v>
      </c>
      <c r="G143" s="81">
        <f t="shared" si="11"/>
        <v>28</v>
      </c>
    </row>
    <row r="144" spans="1:7">
      <c r="A144" s="49">
        <v>8</v>
      </c>
      <c r="B144" s="49" t="s">
        <v>148</v>
      </c>
      <c r="C144" s="49" t="s">
        <v>1085</v>
      </c>
      <c r="D144" s="49" t="s">
        <v>482</v>
      </c>
      <c r="E144" s="112">
        <v>3.0972222222222219</v>
      </c>
      <c r="F144">
        <f t="shared" si="10"/>
        <v>9</v>
      </c>
      <c r="G144" s="81">
        <f t="shared" si="11"/>
        <v>25</v>
      </c>
    </row>
    <row r="145" spans="1:7">
      <c r="A145" s="49">
        <v>9</v>
      </c>
      <c r="B145" s="49" t="s">
        <v>251</v>
      </c>
      <c r="C145" s="49" t="s">
        <v>1086</v>
      </c>
      <c r="D145" s="49" t="s">
        <v>482</v>
      </c>
      <c r="E145" s="116">
        <v>3.1055555555555556</v>
      </c>
      <c r="F145">
        <f t="shared" si="10"/>
        <v>8</v>
      </c>
      <c r="G145" s="81">
        <f t="shared" si="11"/>
        <v>23</v>
      </c>
    </row>
    <row r="146" spans="1:7">
      <c r="A146" s="49">
        <v>10</v>
      </c>
      <c r="B146" s="49" t="s">
        <v>25</v>
      </c>
      <c r="C146" s="49" t="s">
        <v>1040</v>
      </c>
      <c r="D146" s="49" t="s">
        <v>482</v>
      </c>
      <c r="E146" s="116" t="s">
        <v>1087</v>
      </c>
      <c r="F146">
        <f t="shared" si="10"/>
        <v>7</v>
      </c>
      <c r="G146" s="81">
        <f t="shared" si="11"/>
        <v>20</v>
      </c>
    </row>
    <row r="147" spans="1:7">
      <c r="A147" s="49">
        <v>11</v>
      </c>
      <c r="B147" s="49" t="s">
        <v>222</v>
      </c>
      <c r="C147" s="49" t="s">
        <v>1088</v>
      </c>
      <c r="D147" s="49" t="s">
        <v>482</v>
      </c>
      <c r="E147" s="116">
        <v>3.2381944444444444</v>
      </c>
      <c r="F147">
        <f t="shared" si="10"/>
        <v>6</v>
      </c>
      <c r="G147" s="81">
        <f t="shared" si="11"/>
        <v>17</v>
      </c>
    </row>
    <row r="148" spans="1:7">
      <c r="A148" s="49">
        <v>12</v>
      </c>
      <c r="B148" s="49" t="s">
        <v>34</v>
      </c>
      <c r="C148" s="49" t="s">
        <v>436</v>
      </c>
      <c r="D148" s="49" t="s">
        <v>482</v>
      </c>
      <c r="E148" s="116">
        <v>3.2645833333333329</v>
      </c>
      <c r="F148">
        <f t="shared" si="10"/>
        <v>5</v>
      </c>
      <c r="G148" s="81">
        <f t="shared" si="11"/>
        <v>14</v>
      </c>
    </row>
    <row r="149" spans="1:7">
      <c r="A149" s="49">
        <v>13</v>
      </c>
      <c r="B149" s="49" t="s">
        <v>1089</v>
      </c>
      <c r="C149" s="49" t="s">
        <v>1090</v>
      </c>
      <c r="D149" s="49" t="s">
        <v>482</v>
      </c>
      <c r="E149" s="116">
        <v>3.3819444444444446</v>
      </c>
      <c r="F149">
        <f t="shared" si="10"/>
        <v>4</v>
      </c>
      <c r="G149" s="81">
        <f t="shared" si="11"/>
        <v>12</v>
      </c>
    </row>
    <row r="150" spans="1:7">
      <c r="A150" s="49">
        <v>14</v>
      </c>
      <c r="B150" s="49" t="s">
        <v>347</v>
      </c>
      <c r="C150" s="49" t="s">
        <v>381</v>
      </c>
      <c r="D150" s="49" t="s">
        <v>482</v>
      </c>
      <c r="E150" s="116" t="s">
        <v>1091</v>
      </c>
      <c r="F150">
        <f t="shared" si="10"/>
        <v>3</v>
      </c>
      <c r="G150" s="81">
        <f t="shared" si="11"/>
        <v>9</v>
      </c>
    </row>
    <row r="151" spans="1:7">
      <c r="A151" s="49">
        <v>15</v>
      </c>
      <c r="B151" s="49" t="s">
        <v>167</v>
      </c>
      <c r="C151" s="49" t="s">
        <v>511</v>
      </c>
      <c r="D151" s="49" t="s">
        <v>482</v>
      </c>
      <c r="E151" s="116" t="s">
        <v>1092</v>
      </c>
      <c r="F151">
        <f t="shared" si="10"/>
        <v>2</v>
      </c>
      <c r="G151" s="81">
        <f t="shared" si="11"/>
        <v>6</v>
      </c>
    </row>
    <row r="152" spans="1:7">
      <c r="A152" s="49">
        <v>16</v>
      </c>
      <c r="B152" s="49" t="s">
        <v>358</v>
      </c>
      <c r="C152" s="49" t="s">
        <v>1093</v>
      </c>
      <c r="D152" s="49" t="s">
        <v>482</v>
      </c>
      <c r="E152" s="116">
        <v>4.0236111111111112</v>
      </c>
      <c r="F152">
        <f t="shared" si="10"/>
        <v>1</v>
      </c>
      <c r="G152" s="81">
        <f t="shared" si="11"/>
        <v>3</v>
      </c>
    </row>
    <row r="154" spans="1:7">
      <c r="B154" s="49" t="s">
        <v>509</v>
      </c>
      <c r="C154" s="49" t="s">
        <v>1094</v>
      </c>
      <c r="D154" s="49" t="s">
        <v>482</v>
      </c>
      <c r="E154" s="49" t="s">
        <v>400</v>
      </c>
    </row>
    <row r="158" spans="1:7">
      <c r="A158" s="3" t="s">
        <v>602</v>
      </c>
      <c r="B158" s="49" t="s">
        <v>1095</v>
      </c>
    </row>
    <row r="159" spans="1:7">
      <c r="A159" s="3">
        <v>48</v>
      </c>
    </row>
    <row r="160" spans="1:7">
      <c r="A160" s="49">
        <v>1</v>
      </c>
      <c r="B160" s="49" t="s">
        <v>55</v>
      </c>
      <c r="C160" s="49" t="s">
        <v>522</v>
      </c>
      <c r="D160" s="49" t="s">
        <v>512</v>
      </c>
      <c r="E160" s="116" t="s">
        <v>1096</v>
      </c>
      <c r="F160">
        <f t="shared" ref="F160:F164" si="12">F161+1</f>
        <v>5</v>
      </c>
      <c r="G160" s="81">
        <f>INT(F160*(A$159/F$160))+2</f>
        <v>50</v>
      </c>
    </row>
    <row r="161" spans="1:7">
      <c r="A161" s="49">
        <v>2</v>
      </c>
      <c r="B161" s="49" t="s">
        <v>61</v>
      </c>
      <c r="C161" s="49" t="s">
        <v>950</v>
      </c>
      <c r="D161" s="49" t="s">
        <v>512</v>
      </c>
      <c r="E161" s="116" t="s">
        <v>1097</v>
      </c>
      <c r="F161">
        <f t="shared" si="12"/>
        <v>4</v>
      </c>
      <c r="G161" s="81">
        <f>INT(F161*(A$159/F$160))+1</f>
        <v>39</v>
      </c>
    </row>
    <row r="162" spans="1:7">
      <c r="A162" s="49">
        <v>3</v>
      </c>
      <c r="B162" s="49" t="s">
        <v>45</v>
      </c>
      <c r="C162" s="49" t="s">
        <v>458</v>
      </c>
      <c r="D162" s="49" t="s">
        <v>512</v>
      </c>
      <c r="E162" s="116" t="s">
        <v>1098</v>
      </c>
      <c r="F162">
        <f t="shared" si="12"/>
        <v>3</v>
      </c>
      <c r="G162" s="81">
        <f t="shared" ref="G162:G164" si="13">INT(F162*(A$159/F$160))+1</f>
        <v>29</v>
      </c>
    </row>
    <row r="163" spans="1:7">
      <c r="A163" s="49">
        <v>4</v>
      </c>
      <c r="B163" s="49" t="s">
        <v>237</v>
      </c>
      <c r="C163" s="49" t="s">
        <v>1067</v>
      </c>
      <c r="D163" s="49" t="s">
        <v>512</v>
      </c>
      <c r="E163" s="116" t="s">
        <v>1099</v>
      </c>
      <c r="F163">
        <f t="shared" si="12"/>
        <v>2</v>
      </c>
      <c r="G163" s="81">
        <f t="shared" si="13"/>
        <v>20</v>
      </c>
    </row>
    <row r="164" spans="1:7">
      <c r="A164" s="49">
        <v>5</v>
      </c>
      <c r="B164" s="49" t="s">
        <v>257</v>
      </c>
      <c r="C164" s="49" t="s">
        <v>530</v>
      </c>
      <c r="D164" s="49" t="s">
        <v>512</v>
      </c>
      <c r="E164" s="116">
        <v>4.7659722222222225</v>
      </c>
      <c r="F164">
        <f t="shared" si="12"/>
        <v>1</v>
      </c>
      <c r="G164" s="81">
        <f t="shared" si="13"/>
        <v>10</v>
      </c>
    </row>
    <row r="165" spans="1:7">
      <c r="F165"/>
      <c r="G165" s="81"/>
    </row>
    <row r="166" spans="1:7">
      <c r="F166"/>
      <c r="G166" s="81"/>
    </row>
  </sheetData>
  <mergeCells count="2">
    <mergeCell ref="A1:G1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Pontszam</vt:lpstr>
      <vt:lpstr>ABC</vt:lpstr>
      <vt:lpstr>V-1</vt:lpstr>
      <vt:lpstr>V-2</vt:lpstr>
      <vt:lpstr>V-3</vt:lpstr>
      <vt:lpstr>V-4</vt:lpstr>
      <vt:lpstr>V-5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2018-06-01T16:55:31Z</dcterms:created>
  <dcterms:modified xsi:type="dcterms:W3CDTF">2018-08-30T07:33:36Z</dcterms:modified>
</cp:coreProperties>
</file>