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95" activeTab="0"/>
  </bookViews>
  <sheets>
    <sheet name="BpHb_201203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<sst xmlns="http://schemas.openxmlformats.org/spreadsheetml/2006/main" count="72" uniqueCount="72">
  <si>
    <t>Sorsz.</t>
  </si>
  <si>
    <t>SI-dugó</t>
  </si>
  <si>
    <t>kateg.</t>
  </si>
  <si>
    <t>Utónév</t>
  </si>
  <si>
    <t>név</t>
  </si>
  <si>
    <t>klub</t>
  </si>
  <si>
    <t>rajt.idő</t>
  </si>
  <si>
    <t>cél.idő</t>
  </si>
  <si>
    <t>Pontfog. szám</t>
  </si>
  <si>
    <t>1.Kód</t>
  </si>
  <si>
    <t>2.Kód</t>
  </si>
  <si>
    <t>3.Kód</t>
  </si>
  <si>
    <t>4.Kód</t>
  </si>
  <si>
    <t>5.Kód</t>
  </si>
  <si>
    <t>6.Kód</t>
  </si>
  <si>
    <t>7.Kód</t>
  </si>
  <si>
    <t>8.Kód</t>
  </si>
  <si>
    <t>9.Kód</t>
  </si>
  <si>
    <t>10.Kód</t>
  </si>
  <si>
    <t>11.Kód</t>
  </si>
  <si>
    <t>12.Kód</t>
  </si>
  <si>
    <t>13.Kód</t>
  </si>
  <si>
    <t>14.Kód</t>
  </si>
  <si>
    <t>15.Kód</t>
  </si>
  <si>
    <t>16.Kód</t>
  </si>
  <si>
    <t>17.Kód</t>
  </si>
  <si>
    <t>18.Kód</t>
  </si>
  <si>
    <t>19.Kód</t>
  </si>
  <si>
    <t>20.Kód</t>
  </si>
  <si>
    <t>21.Kód</t>
  </si>
  <si>
    <t>22.Kód</t>
  </si>
  <si>
    <t>23.Kód</t>
  </si>
  <si>
    <t>24.Kód</t>
  </si>
  <si>
    <t>25.Kód</t>
  </si>
  <si>
    <t>26.Kód</t>
  </si>
  <si>
    <t>27.Kód</t>
  </si>
  <si>
    <t>28.Kód</t>
  </si>
  <si>
    <t>29.Kód</t>
  </si>
  <si>
    <t>30.Kód</t>
  </si>
  <si>
    <t>31.Kód</t>
  </si>
  <si>
    <t>Eredmény</t>
  </si>
  <si>
    <t>Split1</t>
  </si>
  <si>
    <t>Split 31</t>
  </si>
  <si>
    <t>Split 30</t>
  </si>
  <si>
    <t>Split 29</t>
  </si>
  <si>
    <t>Split28</t>
  </si>
  <si>
    <t>Split27</t>
  </si>
  <si>
    <t>Split26</t>
  </si>
  <si>
    <t>Split25</t>
  </si>
  <si>
    <t>Split24</t>
  </si>
  <si>
    <t>Split23</t>
  </si>
  <si>
    <t>Split22</t>
  </si>
  <si>
    <t>Split21</t>
  </si>
  <si>
    <t>Split20</t>
  </si>
  <si>
    <t>Split19</t>
  </si>
  <si>
    <t>Split18</t>
  </si>
  <si>
    <t>Split17</t>
  </si>
  <si>
    <t>Split16</t>
  </si>
  <si>
    <t>Split15</t>
  </si>
  <si>
    <t>Split14</t>
  </si>
  <si>
    <t>Split13</t>
  </si>
  <si>
    <t>Split12</t>
  </si>
  <si>
    <t>Split11</t>
  </si>
  <si>
    <t>Split102</t>
  </si>
  <si>
    <t>Split9</t>
  </si>
  <si>
    <t>Split8</t>
  </si>
  <si>
    <t>Split7</t>
  </si>
  <si>
    <t>Split6</t>
  </si>
  <si>
    <t>Split5</t>
  </si>
  <si>
    <t>Split4</t>
  </si>
  <si>
    <t>Split3</t>
  </si>
  <si>
    <t>Split2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</si>
</sst>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3" fillId="24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1" fontId="0" fillId="0" borderId="17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Local%20Settings\Temporary%20Internet%20Files\OLK7AF\BpHB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HB"/>
    </sheetNames>
    <sheetDataSet>
      <sheetData sheetId="0">
        <row r="1">
          <cell r="B1" t="str">
            <v>SI dugó</v>
          </cell>
          <cell r="C1" t="str">
            <v>Adatbázis Id</v>
          </cell>
          <cell r="D1" t="str">
            <v>Családnév</v>
          </cell>
          <cell r="E1" t="str">
            <v>Utónév</v>
          </cell>
          <cell r="F1" t="str">
            <v>Szül</v>
          </cell>
          <cell r="G1" t="str">
            <v>FN</v>
          </cell>
          <cell r="H1" t="str">
            <v>Blokk</v>
          </cell>
          <cell r="I1" t="str">
            <v>Vk</v>
          </cell>
          <cell r="J1" t="str">
            <v>Rajt</v>
          </cell>
          <cell r="K1" t="str">
            <v>Cél</v>
          </cell>
          <cell r="L1" t="str">
            <v>Idő</v>
          </cell>
          <cell r="M1" t="str">
            <v>Érvényes</v>
          </cell>
          <cell r="N1" t="str">
            <v>Klub sorsz.</v>
          </cell>
          <cell r="O1" t="str">
            <v>Név</v>
          </cell>
          <cell r="P1" t="str">
            <v>Város</v>
          </cell>
          <cell r="Q1" t="str">
            <v>Orsz</v>
          </cell>
          <cell r="R1" t="str">
            <v>Kat. sorsz.</v>
          </cell>
          <cell r="S1" t="str">
            <v>Rövid</v>
          </cell>
        </row>
        <row r="2">
          <cell r="B2">
            <v>363474</v>
          </cell>
          <cell r="C2" t="str">
            <v>1390103BM</v>
          </cell>
          <cell r="D2" t="str">
            <v>Bogdány</v>
          </cell>
          <cell r="E2" t="str">
            <v>Miklós</v>
          </cell>
          <cell r="F2">
            <v>39</v>
          </cell>
          <cell r="G2" t="str">
            <v>F</v>
          </cell>
          <cell r="I2">
            <v>0</v>
          </cell>
          <cell r="J2">
            <v>0</v>
          </cell>
          <cell r="K2">
            <v>3.479861111111111</v>
          </cell>
          <cell r="L2">
            <v>3.479861111111111</v>
          </cell>
          <cell r="M2">
            <v>0</v>
          </cell>
          <cell r="N2">
            <v>1</v>
          </cell>
          <cell r="O2" t="str">
            <v>TTE</v>
          </cell>
          <cell r="P2" t="str">
            <v>Tipo Tájfutó és Környezetvédő</v>
          </cell>
          <cell r="R2">
            <v>11</v>
          </cell>
          <cell r="S2" t="str">
            <v>F65A</v>
          </cell>
        </row>
        <row r="3">
          <cell r="B3">
            <v>232759</v>
          </cell>
          <cell r="C3" t="str">
            <v>1600109UA</v>
          </cell>
          <cell r="D3" t="str">
            <v>Urbán</v>
          </cell>
          <cell r="E3" t="str">
            <v>András</v>
          </cell>
          <cell r="F3">
            <v>60</v>
          </cell>
          <cell r="G3" t="str">
            <v>F</v>
          </cell>
          <cell r="I3">
            <v>0</v>
          </cell>
          <cell r="J3">
            <v>28.72986111111111</v>
          </cell>
          <cell r="K3">
            <v>34.36944444444445</v>
          </cell>
          <cell r="L3">
            <v>5.639583333333333</v>
          </cell>
          <cell r="M3">
            <v>0</v>
          </cell>
          <cell r="N3">
            <v>2</v>
          </cell>
          <cell r="O3" t="str">
            <v>BEA</v>
          </cell>
          <cell r="P3" t="str">
            <v>Budapesti Egyetemi Atlétikai C</v>
          </cell>
          <cell r="R3">
            <v>9</v>
          </cell>
          <cell r="S3" t="str">
            <v>F45A</v>
          </cell>
        </row>
        <row r="4">
          <cell r="B4">
            <v>339876</v>
          </cell>
          <cell r="C4" t="str">
            <v>1381006CI</v>
          </cell>
          <cell r="D4" t="str">
            <v>Cserteg</v>
          </cell>
          <cell r="E4" t="str">
            <v>István</v>
          </cell>
          <cell r="F4">
            <v>38</v>
          </cell>
          <cell r="G4" t="str">
            <v>F</v>
          </cell>
          <cell r="I4">
            <v>0</v>
          </cell>
          <cell r="J4">
            <v>0</v>
          </cell>
          <cell r="K4">
            <v>2.9131944444444446</v>
          </cell>
          <cell r="L4">
            <v>2.9131944444444446</v>
          </cell>
          <cell r="M4">
            <v>3</v>
          </cell>
          <cell r="N4">
            <v>3</v>
          </cell>
          <cell r="O4" t="str">
            <v>TSC</v>
          </cell>
          <cell r="P4" t="str">
            <v>Tungsram SC</v>
          </cell>
          <cell r="R4">
            <v>27</v>
          </cell>
          <cell r="S4" t="str">
            <v>F70A</v>
          </cell>
        </row>
        <row r="5">
          <cell r="B5">
            <v>45454</v>
          </cell>
          <cell r="C5" t="str">
            <v>1381010HM</v>
          </cell>
          <cell r="D5" t="str">
            <v>Hargitai</v>
          </cell>
          <cell r="E5" t="str">
            <v>Miklós</v>
          </cell>
          <cell r="F5">
            <v>38</v>
          </cell>
          <cell r="G5" t="str">
            <v>F</v>
          </cell>
          <cell r="I5">
            <v>0</v>
          </cell>
          <cell r="J5">
            <v>0</v>
          </cell>
          <cell r="K5">
            <v>3.897222222222222</v>
          </cell>
          <cell r="L5">
            <v>3.897222222222222</v>
          </cell>
          <cell r="M5">
            <v>0</v>
          </cell>
          <cell r="N5">
            <v>3</v>
          </cell>
          <cell r="O5" t="str">
            <v>TSC</v>
          </cell>
          <cell r="P5" t="str">
            <v>Tungsram SC</v>
          </cell>
          <cell r="R5">
            <v>27</v>
          </cell>
          <cell r="S5" t="str">
            <v>F70A</v>
          </cell>
        </row>
        <row r="6">
          <cell r="B6">
            <v>363435</v>
          </cell>
          <cell r="C6" t="str">
            <v>1370912HB</v>
          </cell>
          <cell r="D6" t="str">
            <v>Hódossy</v>
          </cell>
          <cell r="E6" t="str">
            <v>Béla</v>
          </cell>
          <cell r="F6">
            <v>37</v>
          </cell>
          <cell r="G6" t="str">
            <v>F</v>
          </cell>
          <cell r="I6">
            <v>0</v>
          </cell>
          <cell r="J6">
            <v>0</v>
          </cell>
          <cell r="K6">
            <v>3.033333333333333</v>
          </cell>
          <cell r="L6">
            <v>3.033333333333333</v>
          </cell>
          <cell r="M6">
            <v>0</v>
          </cell>
          <cell r="N6">
            <v>3</v>
          </cell>
          <cell r="O6" t="str">
            <v>TSC</v>
          </cell>
          <cell r="P6" t="str">
            <v>Tungsram SC</v>
          </cell>
          <cell r="R6">
            <v>12</v>
          </cell>
          <cell r="S6" t="str">
            <v>F75A</v>
          </cell>
        </row>
        <row r="7">
          <cell r="B7">
            <v>5611</v>
          </cell>
          <cell r="C7" t="str">
            <v>1550611HC</v>
          </cell>
          <cell r="D7" t="str">
            <v>Harkányi</v>
          </cell>
          <cell r="E7" t="str">
            <v>Csaba</v>
          </cell>
          <cell r="F7">
            <v>55</v>
          </cell>
          <cell r="G7" t="str">
            <v>F</v>
          </cell>
          <cell r="I7">
            <v>0</v>
          </cell>
          <cell r="J7">
            <v>0</v>
          </cell>
          <cell r="K7">
            <v>3.104861111111111</v>
          </cell>
          <cell r="L7">
            <v>3.104861111111111</v>
          </cell>
          <cell r="M7">
            <v>0</v>
          </cell>
          <cell r="N7">
            <v>4</v>
          </cell>
          <cell r="O7" t="str">
            <v>HAV</v>
          </cell>
          <cell r="P7" t="str">
            <v>Havas Szabadidő Klub</v>
          </cell>
          <cell r="R7">
            <v>10</v>
          </cell>
          <cell r="S7" t="str">
            <v>F55A</v>
          </cell>
        </row>
        <row r="8">
          <cell r="B8">
            <v>4493</v>
          </cell>
          <cell r="C8" t="str">
            <v>2440629KV</v>
          </cell>
          <cell r="D8" t="str">
            <v>Korik</v>
          </cell>
          <cell r="E8" t="str">
            <v>Vera</v>
          </cell>
          <cell r="F8">
            <v>44</v>
          </cell>
          <cell r="G8" t="str">
            <v>N</v>
          </cell>
          <cell r="I8">
            <v>0</v>
          </cell>
          <cell r="J8">
            <v>0.125</v>
          </cell>
          <cell r="M8">
            <v>0</v>
          </cell>
          <cell r="N8">
            <v>5</v>
          </cell>
          <cell r="O8" t="str">
            <v>PSE</v>
          </cell>
          <cell r="P8" t="str">
            <v>Postás SE</v>
          </cell>
          <cell r="R8">
            <v>23</v>
          </cell>
          <cell r="S8" t="str">
            <v>N65A</v>
          </cell>
        </row>
        <row r="9">
          <cell r="B9">
            <v>4501</v>
          </cell>
          <cell r="C9" t="str">
            <v>1471206KF</v>
          </cell>
          <cell r="D9" t="str">
            <v>Kardos</v>
          </cell>
          <cell r="E9" t="str">
            <v>Ferenc dr.</v>
          </cell>
          <cell r="F9">
            <v>47</v>
          </cell>
          <cell r="G9" t="str">
            <v>F</v>
          </cell>
          <cell r="I9">
            <v>0</v>
          </cell>
          <cell r="J9">
            <v>0</v>
          </cell>
          <cell r="K9">
            <v>1.8666666666666665</v>
          </cell>
          <cell r="L9">
            <v>1.8666666666666665</v>
          </cell>
          <cell r="M9">
            <v>3</v>
          </cell>
          <cell r="N9">
            <v>18</v>
          </cell>
          <cell r="O9" t="str">
            <v>OSC</v>
          </cell>
          <cell r="P9" t="str">
            <v>Orvosegyetem SC</v>
          </cell>
          <cell r="R9">
            <v>11</v>
          </cell>
          <cell r="S9" t="str">
            <v>F65A</v>
          </cell>
        </row>
        <row r="10">
          <cell r="B10">
            <v>5617</v>
          </cell>
          <cell r="C10" t="str">
            <v>1471012VI</v>
          </cell>
          <cell r="D10" t="str">
            <v>Vida</v>
          </cell>
          <cell r="E10" t="str">
            <v>István</v>
          </cell>
          <cell r="F10">
            <v>47</v>
          </cell>
          <cell r="G10" t="str">
            <v>F</v>
          </cell>
          <cell r="I10">
            <v>0</v>
          </cell>
          <cell r="J10">
            <v>0.09444444444444444</v>
          </cell>
          <cell r="K10">
            <v>3.588194444444444</v>
          </cell>
          <cell r="L10">
            <v>3.49375</v>
          </cell>
          <cell r="M10">
            <v>3</v>
          </cell>
          <cell r="N10">
            <v>6</v>
          </cell>
          <cell r="O10" t="str">
            <v>KST</v>
          </cell>
          <cell r="P10" t="str">
            <v>Kőbányai Sirály Tájfutó Sporte</v>
          </cell>
          <cell r="R10">
            <v>11</v>
          </cell>
          <cell r="S10" t="str">
            <v>F65A</v>
          </cell>
        </row>
        <row r="11">
          <cell r="B11">
            <v>5621</v>
          </cell>
          <cell r="C11" t="str">
            <v>1361207NI</v>
          </cell>
          <cell r="D11" t="str">
            <v>Nyögéri</v>
          </cell>
          <cell r="E11" t="str">
            <v>Imre</v>
          </cell>
          <cell r="F11">
            <v>36</v>
          </cell>
          <cell r="G11" t="str">
            <v>F</v>
          </cell>
          <cell r="I11">
            <v>0</v>
          </cell>
          <cell r="J11">
            <v>0</v>
          </cell>
          <cell r="K11">
            <v>3.0618055555555554</v>
          </cell>
          <cell r="L11">
            <v>3.0618055555555554</v>
          </cell>
          <cell r="M11">
            <v>0</v>
          </cell>
          <cell r="N11">
            <v>6</v>
          </cell>
          <cell r="O11" t="str">
            <v>KST</v>
          </cell>
          <cell r="P11" t="str">
            <v>Kőbányai Sirály Tájfutó Sporte</v>
          </cell>
          <cell r="R11">
            <v>12</v>
          </cell>
          <cell r="S11" t="str">
            <v>F75A</v>
          </cell>
        </row>
        <row r="12">
          <cell r="B12">
            <v>45372</v>
          </cell>
          <cell r="C12" t="str">
            <v>2760329NK</v>
          </cell>
          <cell r="D12" t="str">
            <v>Nagy</v>
          </cell>
          <cell r="E12" t="str">
            <v>Krisztina</v>
          </cell>
          <cell r="F12">
            <v>76</v>
          </cell>
          <cell r="G12" t="str">
            <v>N</v>
          </cell>
          <cell r="I12">
            <v>0</v>
          </cell>
          <cell r="J12">
            <v>0.375</v>
          </cell>
          <cell r="M12">
            <v>0</v>
          </cell>
          <cell r="N12">
            <v>2</v>
          </cell>
          <cell r="O12" t="str">
            <v>BEA</v>
          </cell>
          <cell r="P12" t="str">
            <v>Budapesti Egyetemi Atlétikai C</v>
          </cell>
          <cell r="R12">
            <v>20</v>
          </cell>
          <cell r="S12" t="str">
            <v>N35A</v>
          </cell>
        </row>
        <row r="13">
          <cell r="B13">
            <v>363436</v>
          </cell>
          <cell r="D13" t="str">
            <v>Szegi Amondó</v>
          </cell>
          <cell r="E13" t="str">
            <v>Zoltán</v>
          </cell>
          <cell r="G13" t="str">
            <v>N</v>
          </cell>
          <cell r="I13">
            <v>0</v>
          </cell>
          <cell r="J13">
            <v>28.561111111111114</v>
          </cell>
          <cell r="K13">
            <v>34.9125</v>
          </cell>
          <cell r="L13">
            <v>6.351388888888889</v>
          </cell>
          <cell r="M13">
            <v>0</v>
          </cell>
          <cell r="N13">
            <v>2</v>
          </cell>
          <cell r="O13" t="str">
            <v>BEA</v>
          </cell>
          <cell r="P13" t="str">
            <v>Budapesti Egyetemi Atlétikai C</v>
          </cell>
          <cell r="R13">
            <v>9</v>
          </cell>
          <cell r="S13" t="str">
            <v>F45A</v>
          </cell>
        </row>
        <row r="14">
          <cell r="B14">
            <v>45176</v>
          </cell>
          <cell r="C14" t="str">
            <v>1500912SB</v>
          </cell>
          <cell r="D14" t="str">
            <v>Szűcs B.</v>
          </cell>
          <cell r="E14" t="str">
            <v>Levente</v>
          </cell>
          <cell r="F14">
            <v>50</v>
          </cell>
          <cell r="G14" t="str">
            <v>F</v>
          </cell>
          <cell r="I14">
            <v>0</v>
          </cell>
          <cell r="J14">
            <v>0</v>
          </cell>
          <cell r="K14">
            <v>2.847222222222222</v>
          </cell>
          <cell r="L14">
            <v>2.847222222222222</v>
          </cell>
          <cell r="M14">
            <v>0</v>
          </cell>
          <cell r="N14">
            <v>7</v>
          </cell>
          <cell r="O14" t="str">
            <v>HSP</v>
          </cell>
          <cell r="P14" t="str">
            <v>Hidegkúti Spartacus Sport és K</v>
          </cell>
          <cell r="R14">
            <v>26</v>
          </cell>
          <cell r="S14" t="str">
            <v>F60A</v>
          </cell>
        </row>
        <row r="15">
          <cell r="B15">
            <v>4461</v>
          </cell>
          <cell r="C15" t="str">
            <v>1480816BA</v>
          </cell>
          <cell r="D15" t="str">
            <v>Bogdanovits</v>
          </cell>
          <cell r="E15" t="str">
            <v>András</v>
          </cell>
          <cell r="F15">
            <v>48</v>
          </cell>
          <cell r="G15" t="str">
            <v>F</v>
          </cell>
          <cell r="I15">
            <v>0</v>
          </cell>
          <cell r="J15">
            <v>0</v>
          </cell>
          <cell r="K15">
            <v>2.8152777777777778</v>
          </cell>
          <cell r="L15">
            <v>2.8152777777777778</v>
          </cell>
          <cell r="M15">
            <v>0</v>
          </cell>
          <cell r="N15">
            <v>8</v>
          </cell>
          <cell r="O15" t="str">
            <v>MSE</v>
          </cell>
          <cell r="P15" t="str">
            <v>Megalódusz SE</v>
          </cell>
          <cell r="R15">
            <v>26</v>
          </cell>
          <cell r="S15" t="str">
            <v>F60A</v>
          </cell>
        </row>
        <row r="16">
          <cell r="B16">
            <v>5615</v>
          </cell>
          <cell r="C16" t="str">
            <v>1530906TA</v>
          </cell>
          <cell r="D16" t="str">
            <v>Tertsch</v>
          </cell>
          <cell r="E16" t="str">
            <v>Antal</v>
          </cell>
          <cell r="F16">
            <v>53</v>
          </cell>
          <cell r="G16" t="str">
            <v>F</v>
          </cell>
          <cell r="I16">
            <v>0</v>
          </cell>
          <cell r="J16">
            <v>0</v>
          </cell>
          <cell r="K16">
            <v>3.520138888888889</v>
          </cell>
          <cell r="L16">
            <v>3.520138888888889</v>
          </cell>
          <cell r="M16">
            <v>0</v>
          </cell>
          <cell r="N16">
            <v>6</v>
          </cell>
          <cell r="O16" t="str">
            <v>KST</v>
          </cell>
          <cell r="P16" t="str">
            <v>Kőbányai Sirály Tájfutó Sporte</v>
          </cell>
          <cell r="R16">
            <v>10</v>
          </cell>
          <cell r="S16" t="str">
            <v>F55A</v>
          </cell>
        </row>
        <row r="17">
          <cell r="B17">
            <v>307760</v>
          </cell>
          <cell r="C17" t="str">
            <v>1500709SG</v>
          </cell>
          <cell r="D17" t="str">
            <v>Szabó</v>
          </cell>
          <cell r="E17" t="str">
            <v>Gábor</v>
          </cell>
          <cell r="F17">
            <v>50</v>
          </cell>
          <cell r="G17" t="str">
            <v>F</v>
          </cell>
          <cell r="I17">
            <v>0</v>
          </cell>
          <cell r="J17">
            <v>0</v>
          </cell>
          <cell r="K17">
            <v>4.2243055555555555</v>
          </cell>
          <cell r="L17">
            <v>4.2243055555555555</v>
          </cell>
          <cell r="M17">
            <v>0</v>
          </cell>
          <cell r="N17">
            <v>6</v>
          </cell>
          <cell r="O17" t="str">
            <v>KST</v>
          </cell>
          <cell r="P17" t="str">
            <v>Kőbányai Sirály Tájfutó Sporte</v>
          </cell>
          <cell r="R17">
            <v>26</v>
          </cell>
          <cell r="S17" t="str">
            <v>F60A</v>
          </cell>
        </row>
        <row r="18">
          <cell r="B18">
            <v>45208</v>
          </cell>
          <cell r="C18" t="str">
            <v>2480204KB</v>
          </cell>
          <cell r="D18" t="str">
            <v>Komár</v>
          </cell>
          <cell r="E18" t="str">
            <v>Béláné</v>
          </cell>
          <cell r="F18">
            <v>48</v>
          </cell>
          <cell r="G18" t="str">
            <v>N</v>
          </cell>
          <cell r="I18">
            <v>0</v>
          </cell>
          <cell r="J18">
            <v>0</v>
          </cell>
          <cell r="K18">
            <v>2.829861111111111</v>
          </cell>
          <cell r="L18">
            <v>2.829861111111111</v>
          </cell>
          <cell r="M18">
            <v>0</v>
          </cell>
          <cell r="N18">
            <v>9</v>
          </cell>
          <cell r="O18" t="str">
            <v>HER</v>
          </cell>
          <cell r="P18" t="str">
            <v>Herkules SE Balatonalmádi</v>
          </cell>
          <cell r="R18">
            <v>22</v>
          </cell>
          <cell r="S18" t="str">
            <v>N55A</v>
          </cell>
        </row>
        <row r="19">
          <cell r="B19">
            <v>49947</v>
          </cell>
          <cell r="C19" t="str">
            <v>1360224RM</v>
          </cell>
          <cell r="D19" t="str">
            <v>Rácz</v>
          </cell>
          <cell r="E19" t="str">
            <v>Márton</v>
          </cell>
          <cell r="F19">
            <v>36</v>
          </cell>
          <cell r="G19" t="str">
            <v>F</v>
          </cell>
          <cell r="I19">
            <v>0</v>
          </cell>
          <cell r="J19">
            <v>29.21666666666667</v>
          </cell>
          <cell r="K19">
            <v>33.63611111111111</v>
          </cell>
          <cell r="L19">
            <v>4.419444444444444</v>
          </cell>
          <cell r="M19">
            <v>0</v>
          </cell>
          <cell r="N19">
            <v>1</v>
          </cell>
          <cell r="O19" t="str">
            <v>TTE</v>
          </cell>
          <cell r="P19" t="str">
            <v>Tipo Tájfutó és Környezetvédő</v>
          </cell>
          <cell r="R19">
            <v>12</v>
          </cell>
          <cell r="S19" t="str">
            <v>F75A</v>
          </cell>
        </row>
        <row r="20">
          <cell r="B20">
            <v>45496</v>
          </cell>
          <cell r="C20" t="str">
            <v>1530304JI</v>
          </cell>
          <cell r="D20" t="str">
            <v>Juhász</v>
          </cell>
          <cell r="E20" t="str">
            <v>István</v>
          </cell>
          <cell r="F20">
            <v>53</v>
          </cell>
          <cell r="G20" t="str">
            <v>F</v>
          </cell>
          <cell r="I20">
            <v>0</v>
          </cell>
          <cell r="J20">
            <v>29.46388888888889</v>
          </cell>
          <cell r="K20">
            <v>34.382638888888884</v>
          </cell>
          <cell r="L20">
            <v>4.91875</v>
          </cell>
          <cell r="M20">
            <v>0</v>
          </cell>
          <cell r="N20">
            <v>10</v>
          </cell>
          <cell r="O20" t="str">
            <v>BĂ–F</v>
          </cell>
          <cell r="P20" t="str">
            <v>Budai Ősforrás SC</v>
          </cell>
          <cell r="R20">
            <v>10</v>
          </cell>
          <cell r="S20" t="str">
            <v>F55A</v>
          </cell>
        </row>
        <row r="21">
          <cell r="B21">
            <v>935</v>
          </cell>
          <cell r="C21" t="str">
            <v>2540417SZ</v>
          </cell>
          <cell r="D21" t="str">
            <v>Szabó</v>
          </cell>
          <cell r="E21" t="str">
            <v>Zsuzsanna</v>
          </cell>
          <cell r="F21">
            <v>54</v>
          </cell>
          <cell r="G21" t="str">
            <v>N</v>
          </cell>
          <cell r="I21">
            <v>0</v>
          </cell>
          <cell r="J21">
            <v>0</v>
          </cell>
          <cell r="K21">
            <v>3.0187500000000003</v>
          </cell>
          <cell r="L21">
            <v>3.0187500000000003</v>
          </cell>
          <cell r="M21">
            <v>0</v>
          </cell>
          <cell r="N21">
            <v>6</v>
          </cell>
          <cell r="O21" t="str">
            <v>KST</v>
          </cell>
          <cell r="P21" t="str">
            <v>Kőbányai Sirály Tájfutó Sporte</v>
          </cell>
          <cell r="R21">
            <v>22</v>
          </cell>
          <cell r="S21" t="str">
            <v>N55A</v>
          </cell>
        </row>
        <row r="22">
          <cell r="B22">
            <v>332867</v>
          </cell>
          <cell r="C22" t="str">
            <v>1430311NA</v>
          </cell>
          <cell r="D22" t="str">
            <v>Nagy</v>
          </cell>
          <cell r="E22" t="str">
            <v>Albert</v>
          </cell>
          <cell r="F22">
            <v>43</v>
          </cell>
          <cell r="G22" t="str">
            <v>F</v>
          </cell>
          <cell r="I22">
            <v>0</v>
          </cell>
          <cell r="J22">
            <v>0</v>
          </cell>
          <cell r="K22">
            <v>2.9701388888888887</v>
          </cell>
          <cell r="L22">
            <v>2.9701388888888887</v>
          </cell>
          <cell r="M22">
            <v>0</v>
          </cell>
          <cell r="N22">
            <v>11</v>
          </cell>
          <cell r="O22" t="str">
            <v>SPA</v>
          </cell>
          <cell r="P22" t="str">
            <v>Tabáni Spartacus Sport és Körn</v>
          </cell>
          <cell r="R22">
            <v>11</v>
          </cell>
          <cell r="S22" t="str">
            <v>F65A</v>
          </cell>
        </row>
        <row r="23">
          <cell r="D23" t="str">
            <v>Üres</v>
          </cell>
          <cell r="G23" t="str">
            <v>N</v>
          </cell>
          <cell r="I23">
            <v>0</v>
          </cell>
          <cell r="J23">
            <v>0.9166666666666666</v>
          </cell>
          <cell r="M23">
            <v>0</v>
          </cell>
          <cell r="N23">
            <v>0</v>
          </cell>
          <cell r="P23" t="str">
            <v>Vakant</v>
          </cell>
          <cell r="R23">
            <v>22</v>
          </cell>
          <cell r="S23" t="str">
            <v>N55A</v>
          </cell>
        </row>
        <row r="24">
          <cell r="B24">
            <v>45138</v>
          </cell>
          <cell r="C24" t="str">
            <v>1440912GP</v>
          </cell>
          <cell r="D24" t="str">
            <v>Gombkötő</v>
          </cell>
          <cell r="E24" t="str">
            <v>Péter dr.</v>
          </cell>
          <cell r="F24">
            <v>44</v>
          </cell>
          <cell r="G24" t="str">
            <v>F</v>
          </cell>
          <cell r="I24">
            <v>0</v>
          </cell>
          <cell r="J24">
            <v>0</v>
          </cell>
          <cell r="K24">
            <v>2.902777777777778</v>
          </cell>
          <cell r="L24">
            <v>2.902777777777778</v>
          </cell>
          <cell r="M24">
            <v>0</v>
          </cell>
          <cell r="N24">
            <v>1</v>
          </cell>
          <cell r="O24" t="str">
            <v>TTE</v>
          </cell>
          <cell r="P24" t="str">
            <v>Tipo Tájfutó és Környezetvédő</v>
          </cell>
          <cell r="R24">
            <v>11</v>
          </cell>
          <cell r="S24" t="str">
            <v>F65A</v>
          </cell>
        </row>
        <row r="25">
          <cell r="B25">
            <v>4496</v>
          </cell>
          <cell r="C25" t="str">
            <v>1430505JI</v>
          </cell>
          <cell r="D25" t="str">
            <v>Jelinek</v>
          </cell>
          <cell r="E25" t="str">
            <v>István</v>
          </cell>
          <cell r="F25">
            <v>43</v>
          </cell>
          <cell r="G25" t="str">
            <v>F</v>
          </cell>
          <cell r="I25">
            <v>0</v>
          </cell>
          <cell r="J25">
            <v>0</v>
          </cell>
          <cell r="K25">
            <v>2.4493055555555556</v>
          </cell>
          <cell r="L25">
            <v>2.4493055555555556</v>
          </cell>
          <cell r="M25">
            <v>0</v>
          </cell>
          <cell r="N25">
            <v>5</v>
          </cell>
          <cell r="O25" t="str">
            <v>PSE</v>
          </cell>
          <cell r="P25" t="str">
            <v>Postás SE</v>
          </cell>
          <cell r="R25">
            <v>11</v>
          </cell>
          <cell r="S25" t="str">
            <v>F65A</v>
          </cell>
        </row>
        <row r="26">
          <cell r="B26">
            <v>45394</v>
          </cell>
          <cell r="C26" t="str">
            <v>1350326WK</v>
          </cell>
          <cell r="D26" t="str">
            <v>Weress</v>
          </cell>
          <cell r="E26" t="str">
            <v>Kálmán</v>
          </cell>
          <cell r="F26">
            <v>35</v>
          </cell>
          <cell r="G26" t="str">
            <v>F</v>
          </cell>
          <cell r="I26">
            <v>0</v>
          </cell>
          <cell r="J26">
            <v>29.72152777777778</v>
          </cell>
          <cell r="K26">
            <v>35.511805555555554</v>
          </cell>
          <cell r="L26">
            <v>5.790277777777778</v>
          </cell>
          <cell r="M26">
            <v>0</v>
          </cell>
          <cell r="N26">
            <v>1</v>
          </cell>
          <cell r="O26" t="str">
            <v>TTE</v>
          </cell>
          <cell r="P26" t="str">
            <v>Tipo Tájfutó és Környezetvédő</v>
          </cell>
          <cell r="R26">
            <v>12</v>
          </cell>
          <cell r="S26" t="str">
            <v>F75A</v>
          </cell>
        </row>
        <row r="27">
          <cell r="B27">
            <v>1396181</v>
          </cell>
          <cell r="C27" t="str">
            <v>1551031HA</v>
          </cell>
          <cell r="D27" t="str">
            <v>Hegedüs</v>
          </cell>
          <cell r="E27" t="str">
            <v>Ábel</v>
          </cell>
          <cell r="F27">
            <v>55</v>
          </cell>
          <cell r="G27" t="str">
            <v>F</v>
          </cell>
          <cell r="I27">
            <v>0</v>
          </cell>
          <cell r="J27">
            <v>1.2916666666666667</v>
          </cell>
          <cell r="M27">
            <v>0</v>
          </cell>
          <cell r="N27">
            <v>2</v>
          </cell>
          <cell r="O27" t="str">
            <v>BEA</v>
          </cell>
          <cell r="P27" t="str">
            <v>Budapesti Egyetemi Atlétikai C</v>
          </cell>
          <cell r="R27">
            <v>10</v>
          </cell>
          <cell r="S27" t="str">
            <v>F55A</v>
          </cell>
        </row>
        <row r="28">
          <cell r="C28" t="str">
            <v>1550828FV</v>
          </cell>
          <cell r="D28" t="str">
            <v>Franczia</v>
          </cell>
          <cell r="E28" t="str">
            <v>Vilmos</v>
          </cell>
          <cell r="F28">
            <v>55</v>
          </cell>
          <cell r="G28" t="str">
            <v>F</v>
          </cell>
          <cell r="I28">
            <v>0</v>
          </cell>
          <cell r="J28">
            <v>1.7916666666666667</v>
          </cell>
          <cell r="M28">
            <v>0</v>
          </cell>
          <cell r="N28">
            <v>13</v>
          </cell>
          <cell r="O28" t="str">
            <v>MCS</v>
          </cell>
          <cell r="P28" t="str">
            <v>Ménfőcsanak TSZ SE</v>
          </cell>
          <cell r="R28">
            <v>10</v>
          </cell>
          <cell r="S28" t="str">
            <v>F55A</v>
          </cell>
        </row>
        <row r="29">
          <cell r="B29">
            <v>232807</v>
          </cell>
          <cell r="C29" t="str">
            <v>1600804HB</v>
          </cell>
          <cell r="D29" t="str">
            <v>Hegedüs</v>
          </cell>
          <cell r="E29" t="str">
            <v>Béla</v>
          </cell>
          <cell r="F29">
            <v>60</v>
          </cell>
          <cell r="G29" t="str">
            <v>F</v>
          </cell>
          <cell r="I29">
            <v>0</v>
          </cell>
          <cell r="J29">
            <v>1.003472222222222</v>
          </cell>
          <cell r="K29">
            <v>3.013888888888889</v>
          </cell>
          <cell r="L29">
            <v>2.0104166666666665</v>
          </cell>
          <cell r="M29">
            <v>0</v>
          </cell>
          <cell r="N29">
            <v>6</v>
          </cell>
          <cell r="O29" t="str">
            <v>KST</v>
          </cell>
          <cell r="P29" t="str">
            <v>Kőbányai Sirály Tájfutó Sporte</v>
          </cell>
          <cell r="R29">
            <v>9</v>
          </cell>
          <cell r="S29" t="str">
            <v>F45A</v>
          </cell>
        </row>
        <row r="30">
          <cell r="B30">
            <v>888344</v>
          </cell>
          <cell r="C30" t="str">
            <v>1700705SE</v>
          </cell>
          <cell r="D30" t="str">
            <v>Schwendtner</v>
          </cell>
          <cell r="E30" t="str">
            <v>Erik</v>
          </cell>
          <cell r="F30">
            <v>70</v>
          </cell>
          <cell r="G30" t="str">
            <v>F</v>
          </cell>
          <cell r="I30">
            <v>0</v>
          </cell>
          <cell r="J30">
            <v>29.465277777777775</v>
          </cell>
          <cell r="K30">
            <v>34.613194444444446</v>
          </cell>
          <cell r="L30">
            <v>5.147916666666666</v>
          </cell>
          <cell r="M30">
            <v>0</v>
          </cell>
          <cell r="N30">
            <v>6</v>
          </cell>
          <cell r="O30" t="str">
            <v>KST</v>
          </cell>
          <cell r="P30" t="str">
            <v>Kőbányai Sirály Tájfutó Sporte</v>
          </cell>
          <cell r="R30">
            <v>8</v>
          </cell>
          <cell r="S30" t="str">
            <v>F35A</v>
          </cell>
        </row>
        <row r="31">
          <cell r="B31">
            <v>416684</v>
          </cell>
          <cell r="C31" t="str">
            <v>2600228ZK</v>
          </cell>
          <cell r="D31" t="str">
            <v>Zarnóczay</v>
          </cell>
          <cell r="E31" t="str">
            <v>Klára</v>
          </cell>
          <cell r="F31">
            <v>60</v>
          </cell>
          <cell r="G31" t="str">
            <v>N</v>
          </cell>
          <cell r="I31">
            <v>0</v>
          </cell>
          <cell r="J31">
            <v>0</v>
          </cell>
          <cell r="K31">
            <v>2.88125</v>
          </cell>
          <cell r="L31">
            <v>2.88125</v>
          </cell>
          <cell r="M31">
            <v>0</v>
          </cell>
          <cell r="N31">
            <v>14</v>
          </cell>
          <cell r="O31" t="str">
            <v>HBS</v>
          </cell>
          <cell r="P31" t="str">
            <v>Honvéd Bottyán SE</v>
          </cell>
          <cell r="R31">
            <v>21</v>
          </cell>
          <cell r="S31" t="str">
            <v>N45A</v>
          </cell>
        </row>
        <row r="32">
          <cell r="B32">
            <v>45136</v>
          </cell>
          <cell r="C32" t="str">
            <v>2370808EV</v>
          </cell>
          <cell r="D32" t="str">
            <v>Éliás</v>
          </cell>
          <cell r="E32" t="str">
            <v>Vilmosné</v>
          </cell>
          <cell r="F32">
            <v>37</v>
          </cell>
          <cell r="G32" t="str">
            <v>N</v>
          </cell>
          <cell r="I32">
            <v>0</v>
          </cell>
          <cell r="J32">
            <v>27.714583333333334</v>
          </cell>
          <cell r="K32">
            <v>33.273611111111116</v>
          </cell>
          <cell r="L32">
            <v>5.559027777777778</v>
          </cell>
          <cell r="M32">
            <v>0</v>
          </cell>
          <cell r="N32">
            <v>1</v>
          </cell>
          <cell r="O32" t="str">
            <v>TTE</v>
          </cell>
          <cell r="P32" t="str">
            <v>Tipo Tájfutó és Környezetvédő</v>
          </cell>
          <cell r="R32">
            <v>23</v>
          </cell>
          <cell r="S32" t="str">
            <v>N65A</v>
          </cell>
        </row>
        <row r="33">
          <cell r="B33">
            <v>45141</v>
          </cell>
          <cell r="C33" t="str">
            <v>1720805GZ</v>
          </cell>
          <cell r="D33" t="str">
            <v>Gyimesi</v>
          </cell>
          <cell r="E33" t="str">
            <v>Zoltán</v>
          </cell>
          <cell r="F33">
            <v>72</v>
          </cell>
          <cell r="G33" t="str">
            <v>F</v>
          </cell>
          <cell r="I33">
            <v>0</v>
          </cell>
          <cell r="J33">
            <v>28.504166666666666</v>
          </cell>
          <cell r="K33">
            <v>34.014583333333334</v>
          </cell>
          <cell r="L33">
            <v>5.510416666666667</v>
          </cell>
          <cell r="M33">
            <v>0</v>
          </cell>
          <cell r="N33">
            <v>1</v>
          </cell>
          <cell r="O33" t="str">
            <v>TTE</v>
          </cell>
          <cell r="P33" t="str">
            <v>Tipo Tájfutó és Környezetvédő</v>
          </cell>
          <cell r="R33">
            <v>7</v>
          </cell>
          <cell r="S33" t="str">
            <v>F21A</v>
          </cell>
        </row>
        <row r="34">
          <cell r="D34" t="str">
            <v>Üres</v>
          </cell>
          <cell r="G34" t="str">
            <v>F</v>
          </cell>
          <cell r="I34">
            <v>0</v>
          </cell>
          <cell r="J34">
            <v>0.125</v>
          </cell>
          <cell r="M34">
            <v>0</v>
          </cell>
          <cell r="N34">
            <v>0</v>
          </cell>
          <cell r="P34" t="str">
            <v>Vakant</v>
          </cell>
          <cell r="R34">
            <v>7</v>
          </cell>
          <cell r="S34" t="str">
            <v>F21A</v>
          </cell>
        </row>
        <row r="35">
          <cell r="B35">
            <v>251</v>
          </cell>
          <cell r="C35" t="str">
            <v>1420712FF</v>
          </cell>
          <cell r="D35" t="str">
            <v>Fábics</v>
          </cell>
          <cell r="E35" t="str">
            <v>Ferenc</v>
          </cell>
          <cell r="F35">
            <v>42</v>
          </cell>
          <cell r="G35" t="str">
            <v>F</v>
          </cell>
          <cell r="I35">
            <v>0</v>
          </cell>
          <cell r="J35">
            <v>0</v>
          </cell>
          <cell r="K35">
            <v>3.4194444444444443</v>
          </cell>
          <cell r="L35">
            <v>3.4194444444444443</v>
          </cell>
          <cell r="M35">
            <v>3</v>
          </cell>
          <cell r="N35">
            <v>5</v>
          </cell>
          <cell r="O35" t="str">
            <v>PSE</v>
          </cell>
          <cell r="P35" t="str">
            <v>Postás SE</v>
          </cell>
          <cell r="R35">
            <v>27</v>
          </cell>
          <cell r="S35" t="str">
            <v>F70A</v>
          </cell>
        </row>
        <row r="36">
          <cell r="D36" t="str">
            <v>Fábics</v>
          </cell>
          <cell r="E36" t="str">
            <v>Miklós</v>
          </cell>
          <cell r="G36" t="str">
            <v>F</v>
          </cell>
          <cell r="I36">
            <v>0</v>
          </cell>
          <cell r="J36">
            <v>2.25</v>
          </cell>
          <cell r="M36">
            <v>0</v>
          </cell>
          <cell r="N36">
            <v>5</v>
          </cell>
          <cell r="O36" t="str">
            <v>PSE</v>
          </cell>
          <cell r="P36" t="str">
            <v>Postás SE</v>
          </cell>
          <cell r="R36">
            <v>11</v>
          </cell>
          <cell r="S36" t="str">
            <v>F65A</v>
          </cell>
        </row>
        <row r="37">
          <cell r="B37">
            <v>411978</v>
          </cell>
          <cell r="C37" t="str">
            <v>8490308HI</v>
          </cell>
          <cell r="D37" t="str">
            <v>Horváti</v>
          </cell>
          <cell r="E37" t="str">
            <v>Ildikó</v>
          </cell>
          <cell r="F37">
            <v>49</v>
          </cell>
          <cell r="G37" t="str">
            <v>N</v>
          </cell>
          <cell r="I37">
            <v>0</v>
          </cell>
          <cell r="J37">
            <v>0</v>
          </cell>
          <cell r="K37">
            <v>2.68125</v>
          </cell>
          <cell r="L37">
            <v>2.68125</v>
          </cell>
          <cell r="M37">
            <v>0</v>
          </cell>
          <cell r="N37">
            <v>7</v>
          </cell>
          <cell r="O37" t="str">
            <v>HSP</v>
          </cell>
          <cell r="P37" t="str">
            <v>Hidegkúti Spartacus Sport és K</v>
          </cell>
          <cell r="R37">
            <v>22</v>
          </cell>
          <cell r="S37" t="str">
            <v>N55A</v>
          </cell>
        </row>
        <row r="38">
          <cell r="B38">
            <v>411976</v>
          </cell>
          <cell r="C38" t="str">
            <v>1440516HG</v>
          </cell>
          <cell r="D38" t="str">
            <v>Horváti</v>
          </cell>
          <cell r="E38" t="str">
            <v>György</v>
          </cell>
          <cell r="F38">
            <v>44</v>
          </cell>
          <cell r="G38" t="str">
            <v>F</v>
          </cell>
          <cell r="I38">
            <v>0</v>
          </cell>
          <cell r="J38">
            <v>0</v>
          </cell>
          <cell r="K38">
            <v>2.869444444444444</v>
          </cell>
          <cell r="L38">
            <v>2.869444444444444</v>
          </cell>
          <cell r="M38">
            <v>0</v>
          </cell>
          <cell r="N38">
            <v>7</v>
          </cell>
          <cell r="O38" t="str">
            <v>HSP</v>
          </cell>
          <cell r="P38" t="str">
            <v>Hidegkúti Spartacus Sport és K</v>
          </cell>
          <cell r="R38">
            <v>11</v>
          </cell>
          <cell r="S38" t="str">
            <v>F65A</v>
          </cell>
        </row>
        <row r="39">
          <cell r="B39">
            <v>875</v>
          </cell>
          <cell r="C39" t="str">
            <v>2540710TS</v>
          </cell>
          <cell r="D39" t="str">
            <v>Sávai</v>
          </cell>
          <cell r="E39" t="str">
            <v>Mária</v>
          </cell>
          <cell r="F39">
            <v>54</v>
          </cell>
          <cell r="G39" t="str">
            <v>N</v>
          </cell>
          <cell r="I39">
            <v>0</v>
          </cell>
          <cell r="J39">
            <v>0</v>
          </cell>
          <cell r="K39">
            <v>2.402083333333333</v>
          </cell>
          <cell r="L39">
            <v>2.402083333333333</v>
          </cell>
          <cell r="M39">
            <v>0</v>
          </cell>
          <cell r="N39">
            <v>16</v>
          </cell>
          <cell r="O39" t="str">
            <v>AOS</v>
          </cell>
          <cell r="P39" t="str">
            <v>Apex Optimista SE</v>
          </cell>
          <cell r="R39">
            <v>22</v>
          </cell>
          <cell r="S39" t="str">
            <v>N55A</v>
          </cell>
        </row>
        <row r="40">
          <cell r="B40">
            <v>211876</v>
          </cell>
          <cell r="C40" t="str">
            <v>1661129RC</v>
          </cell>
          <cell r="D40" t="str">
            <v>Rácz</v>
          </cell>
          <cell r="E40" t="str">
            <v>Csaba</v>
          </cell>
          <cell r="F40">
            <v>66</v>
          </cell>
          <cell r="G40" t="str">
            <v>F</v>
          </cell>
          <cell r="I40">
            <v>0</v>
          </cell>
          <cell r="J40">
            <v>29.12708333333333</v>
          </cell>
          <cell r="K40">
            <v>32.81527777777778</v>
          </cell>
          <cell r="L40">
            <v>3.6881944444444446</v>
          </cell>
          <cell r="M40">
            <v>0</v>
          </cell>
          <cell r="N40">
            <v>17</v>
          </cell>
          <cell r="O40" t="str">
            <v>GYO</v>
          </cell>
          <cell r="P40" t="str">
            <v>Gyöngyösi Tájfutó Klub</v>
          </cell>
          <cell r="R40">
            <v>9</v>
          </cell>
          <cell r="S40" t="str">
            <v>F45A</v>
          </cell>
        </row>
        <row r="41">
          <cell r="B41">
            <v>411927</v>
          </cell>
          <cell r="C41" t="str">
            <v>1431106HI</v>
          </cell>
          <cell r="D41" t="str">
            <v>Hargitai</v>
          </cell>
          <cell r="E41" t="str">
            <v>István</v>
          </cell>
          <cell r="F41">
            <v>43</v>
          </cell>
          <cell r="G41" t="str">
            <v>F</v>
          </cell>
          <cell r="I41">
            <v>0</v>
          </cell>
          <cell r="J41">
            <v>0</v>
          </cell>
          <cell r="K41">
            <v>2.7368055555555557</v>
          </cell>
          <cell r="L41">
            <v>2.7368055555555557</v>
          </cell>
          <cell r="M41">
            <v>0</v>
          </cell>
          <cell r="N41">
            <v>1</v>
          </cell>
          <cell r="O41" t="str">
            <v>TTE</v>
          </cell>
          <cell r="P41" t="str">
            <v>Tipo Tájfutó és Környezetvédő</v>
          </cell>
          <cell r="R41">
            <v>11</v>
          </cell>
          <cell r="S41" t="str">
            <v>F65A</v>
          </cell>
        </row>
        <row r="42">
          <cell r="B42">
            <v>222985</v>
          </cell>
          <cell r="C42" t="str">
            <v>1810603KB</v>
          </cell>
          <cell r="D42" t="str">
            <v>Karajz</v>
          </cell>
          <cell r="E42" t="str">
            <v>Balázs</v>
          </cell>
          <cell r="F42">
            <v>81</v>
          </cell>
          <cell r="G42" t="str">
            <v>F</v>
          </cell>
          <cell r="I42">
            <v>0</v>
          </cell>
          <cell r="J42">
            <v>0</v>
          </cell>
          <cell r="K42">
            <v>1.792361111111111</v>
          </cell>
          <cell r="L42">
            <v>1.792361111111111</v>
          </cell>
          <cell r="M42">
            <v>0</v>
          </cell>
          <cell r="N42">
            <v>31</v>
          </cell>
          <cell r="O42" t="str">
            <v>BDI</v>
          </cell>
          <cell r="P42" t="str">
            <v>Budapesti Diáksport Szövetség</v>
          </cell>
          <cell r="R42">
            <v>24</v>
          </cell>
          <cell r="S42" t="str">
            <v>NYT</v>
          </cell>
        </row>
        <row r="43">
          <cell r="B43">
            <v>307528</v>
          </cell>
          <cell r="C43" t="str">
            <v>1661001SK</v>
          </cell>
          <cell r="D43" t="str">
            <v>Siegler</v>
          </cell>
          <cell r="E43" t="str">
            <v>Konrád</v>
          </cell>
          <cell r="F43">
            <v>66</v>
          </cell>
          <cell r="G43" t="str">
            <v>F</v>
          </cell>
          <cell r="I43">
            <v>0</v>
          </cell>
          <cell r="J43">
            <v>1.4583333333333333</v>
          </cell>
          <cell r="M43">
            <v>0</v>
          </cell>
          <cell r="N43">
            <v>2</v>
          </cell>
          <cell r="O43" t="str">
            <v>BEA</v>
          </cell>
          <cell r="P43" t="str">
            <v>Budapesti Egyetemi Atlétikai C</v>
          </cell>
          <cell r="R43">
            <v>9</v>
          </cell>
          <cell r="S43" t="str">
            <v>F45A</v>
          </cell>
        </row>
        <row r="44">
          <cell r="B44">
            <v>45450</v>
          </cell>
          <cell r="C44" t="str">
            <v>1321123DI</v>
          </cell>
          <cell r="D44" t="str">
            <v>Dudás</v>
          </cell>
          <cell r="E44" t="str">
            <v>István</v>
          </cell>
          <cell r="F44">
            <v>32</v>
          </cell>
          <cell r="G44" t="str">
            <v>F</v>
          </cell>
          <cell r="I44">
            <v>0</v>
          </cell>
          <cell r="J44">
            <v>29.125694444444445</v>
          </cell>
          <cell r="K44">
            <v>32.28472222222222</v>
          </cell>
          <cell r="L44">
            <v>3.1590277777777778</v>
          </cell>
          <cell r="M44">
            <v>3</v>
          </cell>
          <cell r="N44">
            <v>18</v>
          </cell>
          <cell r="O44" t="str">
            <v>OSC</v>
          </cell>
          <cell r="P44" t="str">
            <v>Orvosegyetem SC</v>
          </cell>
          <cell r="R44">
            <v>12</v>
          </cell>
          <cell r="S44" t="str">
            <v>F75A</v>
          </cell>
        </row>
        <row r="45">
          <cell r="B45">
            <v>985</v>
          </cell>
          <cell r="C45" t="str">
            <v>1760416VT</v>
          </cell>
          <cell r="D45" t="str">
            <v>Vereszki</v>
          </cell>
          <cell r="E45" t="str">
            <v>Tibor</v>
          </cell>
          <cell r="F45">
            <v>76</v>
          </cell>
          <cell r="G45" t="str">
            <v>F</v>
          </cell>
          <cell r="I45">
            <v>0</v>
          </cell>
          <cell r="J45">
            <v>29.12291666666667</v>
          </cell>
          <cell r="K45">
            <v>33.00347222222222</v>
          </cell>
          <cell r="L45">
            <v>3.880555555555556</v>
          </cell>
          <cell r="M45">
            <v>0</v>
          </cell>
          <cell r="N45">
            <v>19</v>
          </cell>
          <cell r="O45" t="str">
            <v>THT</v>
          </cell>
          <cell r="P45" t="str">
            <v>Tapolcai Honvéd SE</v>
          </cell>
          <cell r="R45">
            <v>8</v>
          </cell>
          <cell r="S45" t="str">
            <v>F35A</v>
          </cell>
        </row>
        <row r="46">
          <cell r="B46">
            <v>2006745</v>
          </cell>
          <cell r="C46" t="str">
            <v>1710817MM</v>
          </cell>
          <cell r="D46" t="str">
            <v>Mucsi</v>
          </cell>
          <cell r="E46" t="str">
            <v>Mihály</v>
          </cell>
          <cell r="F46">
            <v>71</v>
          </cell>
          <cell r="G46" t="str">
            <v>F</v>
          </cell>
          <cell r="I46">
            <v>0</v>
          </cell>
          <cell r="J46">
            <v>29.29375</v>
          </cell>
          <cell r="K46">
            <v>33.549305555555556</v>
          </cell>
          <cell r="L46">
            <v>4.2555555555555555</v>
          </cell>
          <cell r="M46">
            <v>0</v>
          </cell>
          <cell r="N46">
            <v>20</v>
          </cell>
          <cell r="O46" t="str">
            <v>TTT</v>
          </cell>
          <cell r="P46" t="str">
            <v>Tatai Tömegsport és Tájfutó Ho</v>
          </cell>
          <cell r="R46">
            <v>8</v>
          </cell>
          <cell r="S46" t="str">
            <v>F35A</v>
          </cell>
        </row>
        <row r="47">
          <cell r="D47" t="str">
            <v>Üres</v>
          </cell>
          <cell r="G47" t="str">
            <v>F</v>
          </cell>
          <cell r="I47">
            <v>0</v>
          </cell>
          <cell r="J47">
            <v>1.0833333333333333</v>
          </cell>
          <cell r="M47">
            <v>0</v>
          </cell>
          <cell r="N47">
            <v>0</v>
          </cell>
          <cell r="P47" t="str">
            <v>Vakant</v>
          </cell>
          <cell r="R47">
            <v>26</v>
          </cell>
          <cell r="S47" t="str">
            <v>F60A</v>
          </cell>
        </row>
        <row r="48">
          <cell r="B48">
            <v>307549</v>
          </cell>
          <cell r="C48" t="str">
            <v>1690714BA</v>
          </cell>
          <cell r="D48" t="str">
            <v>Báder</v>
          </cell>
          <cell r="E48" t="str">
            <v>Attila</v>
          </cell>
          <cell r="F48">
            <v>69</v>
          </cell>
          <cell r="G48" t="str">
            <v>F</v>
          </cell>
          <cell r="I48">
            <v>0</v>
          </cell>
          <cell r="J48">
            <v>0</v>
          </cell>
          <cell r="K48">
            <v>1.6666666666666667</v>
          </cell>
          <cell r="L48">
            <v>1.6666666666666667</v>
          </cell>
          <cell r="M48">
            <v>0</v>
          </cell>
          <cell r="N48">
            <v>21</v>
          </cell>
          <cell r="O48" t="str">
            <v>MAT</v>
          </cell>
          <cell r="P48" t="str">
            <v>Mazsola Tájfutó és Természetba</v>
          </cell>
          <cell r="R48">
            <v>24</v>
          </cell>
          <cell r="S48" t="str">
            <v>NYT</v>
          </cell>
        </row>
        <row r="49">
          <cell r="B49">
            <v>505288</v>
          </cell>
          <cell r="C49" t="str">
            <v>1431101TJ</v>
          </cell>
          <cell r="D49" t="str">
            <v>Tóth</v>
          </cell>
          <cell r="E49" t="str">
            <v>János</v>
          </cell>
          <cell r="F49">
            <v>43</v>
          </cell>
          <cell r="G49" t="str">
            <v>F</v>
          </cell>
          <cell r="I49">
            <v>0</v>
          </cell>
          <cell r="J49">
            <v>29.334027777777777</v>
          </cell>
          <cell r="K49">
            <v>32.40486111111111</v>
          </cell>
          <cell r="L49">
            <v>3.0708333333333333</v>
          </cell>
          <cell r="M49">
            <v>0</v>
          </cell>
          <cell r="N49">
            <v>22</v>
          </cell>
          <cell r="O49" t="str">
            <v>SKS</v>
          </cell>
          <cell r="P49" t="str">
            <v>Sárvári Kinizsi SE</v>
          </cell>
          <cell r="R49">
            <v>11</v>
          </cell>
          <cell r="S49" t="str">
            <v>F65A</v>
          </cell>
        </row>
        <row r="50">
          <cell r="B50">
            <v>5622</v>
          </cell>
          <cell r="C50" t="str">
            <v>1541017BS</v>
          </cell>
          <cell r="D50" t="str">
            <v>Balla</v>
          </cell>
          <cell r="E50" t="str">
            <v>Sándor</v>
          </cell>
          <cell r="F50">
            <v>54</v>
          </cell>
          <cell r="G50" t="str">
            <v>F</v>
          </cell>
          <cell r="I50">
            <v>0</v>
          </cell>
          <cell r="J50">
            <v>0</v>
          </cell>
          <cell r="K50">
            <v>3.170833333333333</v>
          </cell>
          <cell r="L50">
            <v>3.170833333333333</v>
          </cell>
          <cell r="M50">
            <v>3</v>
          </cell>
          <cell r="N50">
            <v>23</v>
          </cell>
          <cell r="O50" t="str">
            <v>HSE</v>
          </cell>
          <cell r="P50" t="str">
            <v>Hegyisport Szentendre Egyesüle</v>
          </cell>
          <cell r="R50">
            <v>10</v>
          </cell>
          <cell r="S50" t="str">
            <v>F55A</v>
          </cell>
        </row>
        <row r="51">
          <cell r="B51">
            <v>580930</v>
          </cell>
          <cell r="C51" t="str">
            <v>1580930JT</v>
          </cell>
          <cell r="D51" t="str">
            <v>Jankó</v>
          </cell>
          <cell r="E51" t="str">
            <v>Tamás</v>
          </cell>
          <cell r="F51">
            <v>58</v>
          </cell>
          <cell r="G51" t="str">
            <v>F</v>
          </cell>
          <cell r="I51">
            <v>0</v>
          </cell>
          <cell r="J51">
            <v>28.464583333333334</v>
          </cell>
          <cell r="K51">
            <v>32.775</v>
          </cell>
          <cell r="L51">
            <v>4.310416666666667</v>
          </cell>
          <cell r="M51">
            <v>0</v>
          </cell>
          <cell r="N51">
            <v>23</v>
          </cell>
          <cell r="O51" t="str">
            <v>HSE</v>
          </cell>
          <cell r="P51" t="str">
            <v>Hegyisport Szentendre Egyesüle</v>
          </cell>
          <cell r="R51">
            <v>9</v>
          </cell>
          <cell r="S51" t="str">
            <v>F45A</v>
          </cell>
        </row>
        <row r="52">
          <cell r="B52">
            <v>505227</v>
          </cell>
          <cell r="C52" t="str">
            <v>2911126KJ</v>
          </cell>
          <cell r="D52" t="str">
            <v>Kovács</v>
          </cell>
          <cell r="E52" t="str">
            <v>Júlia Virág</v>
          </cell>
          <cell r="F52">
            <v>91</v>
          </cell>
          <cell r="G52" t="str">
            <v>N</v>
          </cell>
          <cell r="I52">
            <v>0</v>
          </cell>
          <cell r="J52">
            <v>28.79861111111111</v>
          </cell>
          <cell r="K52">
            <v>35.96527777777778</v>
          </cell>
          <cell r="L52">
            <v>7.166666666666667</v>
          </cell>
          <cell r="M52">
            <v>0</v>
          </cell>
          <cell r="N52">
            <v>24</v>
          </cell>
          <cell r="O52" t="str">
            <v>SZU</v>
          </cell>
          <cell r="P52" t="str">
            <v>Szegedi Bokorugró Tájfutó SE</v>
          </cell>
          <cell r="R52">
            <v>19</v>
          </cell>
          <cell r="S52" t="str">
            <v>N21A</v>
          </cell>
        </row>
        <row r="53">
          <cell r="B53">
            <v>448990</v>
          </cell>
          <cell r="C53" t="str">
            <v>2810613KA</v>
          </cell>
          <cell r="D53" t="str">
            <v>Kovács</v>
          </cell>
          <cell r="E53" t="str">
            <v>Ágnes</v>
          </cell>
          <cell r="F53">
            <v>81</v>
          </cell>
          <cell r="G53" t="str">
            <v>N</v>
          </cell>
          <cell r="I53">
            <v>0</v>
          </cell>
          <cell r="J53">
            <v>28.463194444444444</v>
          </cell>
          <cell r="K53">
            <v>34.85</v>
          </cell>
          <cell r="L53">
            <v>6.386805555555555</v>
          </cell>
          <cell r="M53">
            <v>0</v>
          </cell>
          <cell r="N53">
            <v>24</v>
          </cell>
          <cell r="O53" t="str">
            <v>SZU</v>
          </cell>
          <cell r="P53" t="str">
            <v>Szegedi Bokorugró Tájfutó SE</v>
          </cell>
          <cell r="R53">
            <v>19</v>
          </cell>
          <cell r="S53" t="str">
            <v>N21A</v>
          </cell>
        </row>
        <row r="54">
          <cell r="B54">
            <v>249</v>
          </cell>
          <cell r="D54" t="str">
            <v>Tóth</v>
          </cell>
          <cell r="E54" t="str">
            <v>Zoltán</v>
          </cell>
          <cell r="G54" t="str">
            <v>N</v>
          </cell>
          <cell r="I54">
            <v>0</v>
          </cell>
          <cell r="J54">
            <v>0</v>
          </cell>
          <cell r="K54">
            <v>2.5770833333333334</v>
          </cell>
          <cell r="L54">
            <v>2.5770833333333334</v>
          </cell>
          <cell r="M54">
            <v>0</v>
          </cell>
          <cell r="N54">
            <v>24</v>
          </cell>
          <cell r="O54" t="str">
            <v>SZU</v>
          </cell>
          <cell r="P54" t="str">
            <v>Szegedi Bokorugró Tájfutó SE</v>
          </cell>
          <cell r="R54">
            <v>25</v>
          </cell>
          <cell r="S54" t="str">
            <v>NYK</v>
          </cell>
        </row>
        <row r="55">
          <cell r="B55">
            <v>226</v>
          </cell>
          <cell r="D55" t="str">
            <v>Kovács</v>
          </cell>
          <cell r="E55" t="str">
            <v>Eszter</v>
          </cell>
          <cell r="G55" t="str">
            <v>N</v>
          </cell>
          <cell r="I55">
            <v>0</v>
          </cell>
          <cell r="J55">
            <v>0</v>
          </cell>
          <cell r="K55">
            <v>2.8520833333333333</v>
          </cell>
          <cell r="L55">
            <v>2.8520833333333333</v>
          </cell>
          <cell r="M55">
            <v>0</v>
          </cell>
          <cell r="N55">
            <v>24</v>
          </cell>
          <cell r="O55" t="str">
            <v>SZU</v>
          </cell>
          <cell r="P55" t="str">
            <v>Szegedi Bokorugró Tájfutó SE</v>
          </cell>
          <cell r="R55">
            <v>25</v>
          </cell>
          <cell r="S55" t="str">
            <v>NYK</v>
          </cell>
        </row>
        <row r="56">
          <cell r="D56" t="str">
            <v>Komoróczki</v>
          </cell>
          <cell r="E56" t="str">
            <v>András</v>
          </cell>
          <cell r="G56" t="str">
            <v>N</v>
          </cell>
          <cell r="I56">
            <v>0</v>
          </cell>
          <cell r="J56">
            <v>0.2916666666666667</v>
          </cell>
          <cell r="M56">
            <v>0</v>
          </cell>
          <cell r="N56">
            <v>26</v>
          </cell>
          <cell r="O56" t="str">
            <v>KBA</v>
          </cell>
          <cell r="P56" t="str">
            <v>Kőbányai Barangolók SE</v>
          </cell>
          <cell r="R56">
            <v>10</v>
          </cell>
          <cell r="S56" t="str">
            <v>F55A</v>
          </cell>
        </row>
        <row r="57">
          <cell r="B57">
            <v>45494</v>
          </cell>
          <cell r="C57" t="str">
            <v>1430224NG</v>
          </cell>
          <cell r="D57" t="str">
            <v>Nagy</v>
          </cell>
          <cell r="E57" t="str">
            <v>Gábor</v>
          </cell>
          <cell r="F57">
            <v>43</v>
          </cell>
          <cell r="G57" t="str">
            <v>F</v>
          </cell>
          <cell r="I57">
            <v>0</v>
          </cell>
          <cell r="J57">
            <v>0.42291666666666666</v>
          </cell>
          <cell r="K57">
            <v>4.347916666666666</v>
          </cell>
          <cell r="L57">
            <v>3.9250000000000003</v>
          </cell>
          <cell r="M57">
            <v>0</v>
          </cell>
          <cell r="N57">
            <v>1</v>
          </cell>
          <cell r="O57" t="str">
            <v>TTE</v>
          </cell>
          <cell r="P57" t="str">
            <v>Tipo Tájfutó és Környezetvédő</v>
          </cell>
          <cell r="R57">
            <v>11</v>
          </cell>
          <cell r="S57" t="str">
            <v>F65A</v>
          </cell>
        </row>
        <row r="58">
          <cell r="B58">
            <v>45931</v>
          </cell>
          <cell r="C58" t="str">
            <v>1820421FA</v>
          </cell>
          <cell r="D58" t="str">
            <v>Fekete</v>
          </cell>
          <cell r="E58" t="str">
            <v>András</v>
          </cell>
          <cell r="F58">
            <v>82</v>
          </cell>
          <cell r="G58" t="str">
            <v>F</v>
          </cell>
          <cell r="I58">
            <v>0</v>
          </cell>
          <cell r="J58">
            <v>28.01111111111111</v>
          </cell>
          <cell r="K58">
            <v>33.02638888888889</v>
          </cell>
          <cell r="L58">
            <v>5.0152777777777775</v>
          </cell>
          <cell r="M58">
            <v>0</v>
          </cell>
          <cell r="N58">
            <v>6</v>
          </cell>
          <cell r="O58" t="str">
            <v>KST</v>
          </cell>
          <cell r="P58" t="str">
            <v>Kőbányai Sirály Tájfutó Sporte</v>
          </cell>
          <cell r="R58">
            <v>7</v>
          </cell>
          <cell r="S58" t="str">
            <v>F21A</v>
          </cell>
        </row>
        <row r="59">
          <cell r="B59">
            <v>505282</v>
          </cell>
          <cell r="C59" t="str">
            <v>2820730BK</v>
          </cell>
          <cell r="D59" t="str">
            <v>Boczor</v>
          </cell>
          <cell r="E59" t="str">
            <v>Katalin</v>
          </cell>
          <cell r="F59">
            <v>82</v>
          </cell>
          <cell r="G59" t="str">
            <v>N</v>
          </cell>
          <cell r="I59">
            <v>0</v>
          </cell>
          <cell r="J59">
            <v>0</v>
          </cell>
          <cell r="K59">
            <v>2.4388888888888887</v>
          </cell>
          <cell r="L59">
            <v>2.4388888888888887</v>
          </cell>
          <cell r="M59">
            <v>0</v>
          </cell>
          <cell r="N59">
            <v>6</v>
          </cell>
          <cell r="O59" t="str">
            <v>KST</v>
          </cell>
          <cell r="P59" t="str">
            <v>Kőbányai Sirály Tájfutó Sporte</v>
          </cell>
          <cell r="R59">
            <v>24</v>
          </cell>
          <cell r="S59" t="str">
            <v>NYT</v>
          </cell>
        </row>
        <row r="60">
          <cell r="B60">
            <v>232658</v>
          </cell>
          <cell r="C60" t="str">
            <v>1390130ND</v>
          </cell>
          <cell r="D60" t="str">
            <v>Nagy</v>
          </cell>
          <cell r="E60" t="str">
            <v>Dezső</v>
          </cell>
          <cell r="F60">
            <v>39</v>
          </cell>
          <cell r="G60" t="str">
            <v>F</v>
          </cell>
          <cell r="I60">
            <v>0</v>
          </cell>
          <cell r="J60">
            <v>0</v>
          </cell>
          <cell r="K60">
            <v>1.9111111111111112</v>
          </cell>
          <cell r="L60">
            <v>1.9111111111111112</v>
          </cell>
          <cell r="M60">
            <v>0</v>
          </cell>
          <cell r="N60">
            <v>7</v>
          </cell>
          <cell r="O60" t="str">
            <v>HSP</v>
          </cell>
          <cell r="P60" t="str">
            <v>Hidegkúti Spartacus Sport és K</v>
          </cell>
          <cell r="R60">
            <v>27</v>
          </cell>
          <cell r="S60" t="str">
            <v>F70A</v>
          </cell>
        </row>
        <row r="61">
          <cell r="B61">
            <v>4491</v>
          </cell>
          <cell r="C61" t="str">
            <v>1391025SA</v>
          </cell>
          <cell r="D61" t="str">
            <v>Schell</v>
          </cell>
          <cell r="E61" t="str">
            <v>Antal</v>
          </cell>
          <cell r="F61">
            <v>39</v>
          </cell>
          <cell r="G61" t="str">
            <v>F</v>
          </cell>
          <cell r="I61">
            <v>0</v>
          </cell>
          <cell r="J61">
            <v>0</v>
          </cell>
          <cell r="K61">
            <v>2.7090277777777776</v>
          </cell>
          <cell r="L61">
            <v>2.7090277777777776</v>
          </cell>
          <cell r="M61">
            <v>0</v>
          </cell>
          <cell r="N61">
            <v>5</v>
          </cell>
          <cell r="O61" t="str">
            <v>PSE</v>
          </cell>
          <cell r="P61" t="str">
            <v>Postás SE</v>
          </cell>
          <cell r="R61">
            <v>27</v>
          </cell>
          <cell r="S61" t="str">
            <v>F70A</v>
          </cell>
        </row>
        <row r="62">
          <cell r="B62">
            <v>4492</v>
          </cell>
          <cell r="C62" t="str">
            <v>2420310SA</v>
          </cell>
          <cell r="D62" t="str">
            <v>Schell</v>
          </cell>
          <cell r="E62" t="str">
            <v>Antalné</v>
          </cell>
          <cell r="F62">
            <v>42</v>
          </cell>
          <cell r="G62" t="str">
            <v>N</v>
          </cell>
          <cell r="I62">
            <v>0</v>
          </cell>
          <cell r="J62">
            <v>0</v>
          </cell>
          <cell r="K62">
            <v>3.5118055555555556</v>
          </cell>
          <cell r="L62">
            <v>3.5118055555555556</v>
          </cell>
          <cell r="M62">
            <v>0</v>
          </cell>
          <cell r="N62">
            <v>5</v>
          </cell>
          <cell r="O62" t="str">
            <v>PSE</v>
          </cell>
          <cell r="P62" t="str">
            <v>Postás SE</v>
          </cell>
          <cell r="R62">
            <v>23</v>
          </cell>
          <cell r="S62" t="str">
            <v>N65A</v>
          </cell>
        </row>
        <row r="63">
          <cell r="B63">
            <v>222971</v>
          </cell>
          <cell r="C63" t="str">
            <v>1551114HA</v>
          </cell>
          <cell r="D63" t="str">
            <v>Hidvégi</v>
          </cell>
          <cell r="E63" t="str">
            <v>Attila</v>
          </cell>
          <cell r="F63">
            <v>55</v>
          </cell>
          <cell r="G63" t="str">
            <v>F</v>
          </cell>
          <cell r="I63">
            <v>0</v>
          </cell>
          <cell r="J63">
            <v>0</v>
          </cell>
          <cell r="K63">
            <v>1.7375</v>
          </cell>
          <cell r="L63">
            <v>1.7375</v>
          </cell>
          <cell r="M63">
            <v>0</v>
          </cell>
          <cell r="N63">
            <v>27</v>
          </cell>
          <cell r="O63" t="str">
            <v>PKI</v>
          </cell>
          <cell r="P63" t="str">
            <v>PKI</v>
          </cell>
          <cell r="R63">
            <v>25</v>
          </cell>
          <cell r="S63" t="str">
            <v>NYK</v>
          </cell>
        </row>
        <row r="64">
          <cell r="B64">
            <v>888352</v>
          </cell>
          <cell r="D64" t="str">
            <v>Orgoványi</v>
          </cell>
          <cell r="E64" t="str">
            <v>Judit</v>
          </cell>
          <cell r="G64" t="str">
            <v>F</v>
          </cell>
          <cell r="I64">
            <v>0</v>
          </cell>
          <cell r="J64">
            <v>0</v>
          </cell>
          <cell r="K64">
            <v>2.3652777777777776</v>
          </cell>
          <cell r="L64">
            <v>2.3652777777777776</v>
          </cell>
          <cell r="M64">
            <v>0</v>
          </cell>
          <cell r="N64">
            <v>27</v>
          </cell>
          <cell r="O64" t="str">
            <v>PKI</v>
          </cell>
          <cell r="P64" t="str">
            <v>PKI</v>
          </cell>
          <cell r="R64">
            <v>25</v>
          </cell>
          <cell r="S64" t="str">
            <v>NYK</v>
          </cell>
        </row>
        <row r="65">
          <cell r="B65">
            <v>888353</v>
          </cell>
          <cell r="D65" t="str">
            <v>Bortel</v>
          </cell>
          <cell r="E65" t="str">
            <v>László</v>
          </cell>
          <cell r="G65" t="str">
            <v>F</v>
          </cell>
          <cell r="I65">
            <v>0</v>
          </cell>
          <cell r="J65">
            <v>0</v>
          </cell>
          <cell r="K65">
            <v>1.9965277777777777</v>
          </cell>
          <cell r="L65">
            <v>1.9965277777777777</v>
          </cell>
          <cell r="M65">
            <v>0</v>
          </cell>
          <cell r="N65">
            <v>27</v>
          </cell>
          <cell r="O65" t="str">
            <v>PKI</v>
          </cell>
          <cell r="P65" t="str">
            <v>PKI</v>
          </cell>
          <cell r="R65">
            <v>24</v>
          </cell>
          <cell r="S65" t="str">
            <v>NYT</v>
          </cell>
        </row>
        <row r="66">
          <cell r="B66">
            <v>218</v>
          </cell>
          <cell r="D66" t="str">
            <v>Ullrich</v>
          </cell>
          <cell r="E66" t="str">
            <v>Zoltán</v>
          </cell>
          <cell r="G66" t="str">
            <v>F</v>
          </cell>
          <cell r="I66">
            <v>0</v>
          </cell>
          <cell r="J66">
            <v>0</v>
          </cell>
          <cell r="K66">
            <v>2.609722222222222</v>
          </cell>
          <cell r="L66">
            <v>2.609722222222222</v>
          </cell>
          <cell r="M66">
            <v>0</v>
          </cell>
          <cell r="N66">
            <v>27</v>
          </cell>
          <cell r="O66" t="str">
            <v>PKI</v>
          </cell>
          <cell r="P66" t="str">
            <v>PKI</v>
          </cell>
          <cell r="R66">
            <v>24</v>
          </cell>
          <cell r="S66" t="str">
            <v>NYT</v>
          </cell>
        </row>
        <row r="67">
          <cell r="B67">
            <v>211</v>
          </cell>
          <cell r="D67" t="str">
            <v>Ullrich</v>
          </cell>
          <cell r="E67" t="str">
            <v>Dénes Zsigmond</v>
          </cell>
          <cell r="G67" t="str">
            <v>F</v>
          </cell>
          <cell r="I67">
            <v>0</v>
          </cell>
          <cell r="J67">
            <v>0.4215277777777778</v>
          </cell>
          <cell r="K67">
            <v>2.9902777777777776</v>
          </cell>
          <cell r="L67">
            <v>2.56875</v>
          </cell>
          <cell r="M67">
            <v>0</v>
          </cell>
          <cell r="N67">
            <v>27</v>
          </cell>
          <cell r="O67" t="str">
            <v>PKI</v>
          </cell>
          <cell r="P67" t="str">
            <v>PKI</v>
          </cell>
          <cell r="R67">
            <v>24</v>
          </cell>
          <cell r="S67" t="str">
            <v>NYT</v>
          </cell>
        </row>
        <row r="68">
          <cell r="B68">
            <v>237</v>
          </cell>
          <cell r="D68" t="str">
            <v>Vancsó</v>
          </cell>
          <cell r="E68" t="str">
            <v>Péter</v>
          </cell>
          <cell r="G68" t="str">
            <v>F</v>
          </cell>
          <cell r="I68">
            <v>0</v>
          </cell>
          <cell r="J68">
            <v>0</v>
          </cell>
          <cell r="K68">
            <v>3.0694444444444446</v>
          </cell>
          <cell r="L68">
            <v>3.0694444444444446</v>
          </cell>
          <cell r="M68">
            <v>0</v>
          </cell>
          <cell r="N68">
            <v>27</v>
          </cell>
          <cell r="O68" t="str">
            <v>PKI</v>
          </cell>
          <cell r="P68" t="str">
            <v>PKI</v>
          </cell>
          <cell r="R68">
            <v>24</v>
          </cell>
          <cell r="S68" t="str">
            <v>NYT</v>
          </cell>
        </row>
        <row r="69">
          <cell r="B69">
            <v>222</v>
          </cell>
          <cell r="D69" t="str">
            <v>Dávid</v>
          </cell>
          <cell r="E69" t="str">
            <v>László</v>
          </cell>
          <cell r="G69" t="str">
            <v>F</v>
          </cell>
          <cell r="I69">
            <v>0</v>
          </cell>
          <cell r="J69">
            <v>0</v>
          </cell>
          <cell r="K69">
            <v>2.545138888888889</v>
          </cell>
          <cell r="L69">
            <v>2.545138888888889</v>
          </cell>
          <cell r="M69">
            <v>0</v>
          </cell>
          <cell r="N69">
            <v>28</v>
          </cell>
          <cell r="O69" t="str">
            <v>MDS</v>
          </cell>
          <cell r="P69" t="str">
            <v>MDSC</v>
          </cell>
          <cell r="R69">
            <v>24</v>
          </cell>
          <cell r="S69" t="str">
            <v>NYT</v>
          </cell>
        </row>
        <row r="70">
          <cell r="B70">
            <v>233676</v>
          </cell>
          <cell r="C70" t="str">
            <v>1600706GG</v>
          </cell>
          <cell r="D70" t="str">
            <v>Gadó</v>
          </cell>
          <cell r="E70" t="str">
            <v>György</v>
          </cell>
          <cell r="F70">
            <v>60</v>
          </cell>
          <cell r="G70" t="str">
            <v>F</v>
          </cell>
          <cell r="I70">
            <v>0</v>
          </cell>
          <cell r="J70">
            <v>0</v>
          </cell>
          <cell r="K70">
            <v>2.036111111111111</v>
          </cell>
          <cell r="L70">
            <v>2.036111111111111</v>
          </cell>
          <cell r="M70">
            <v>0</v>
          </cell>
          <cell r="N70">
            <v>18</v>
          </cell>
          <cell r="O70" t="str">
            <v>OSC</v>
          </cell>
          <cell r="P70" t="str">
            <v>Orvosegyetem SC</v>
          </cell>
          <cell r="R70">
            <v>24</v>
          </cell>
          <cell r="S70" t="str">
            <v>NYT</v>
          </cell>
        </row>
        <row r="71">
          <cell r="B71">
            <v>45427</v>
          </cell>
          <cell r="C71" t="str">
            <v>1720228KA</v>
          </cell>
          <cell r="D71" t="str">
            <v>Kisvölcsey</v>
          </cell>
          <cell r="E71" t="str">
            <v>Ákos</v>
          </cell>
          <cell r="F71">
            <v>72</v>
          </cell>
          <cell r="G71" t="str">
            <v>F</v>
          </cell>
          <cell r="I71">
            <v>0</v>
          </cell>
          <cell r="J71">
            <v>0</v>
          </cell>
          <cell r="K71">
            <v>2.2756944444444445</v>
          </cell>
          <cell r="L71">
            <v>2.2756944444444445</v>
          </cell>
          <cell r="M71">
            <v>3</v>
          </cell>
          <cell r="N71">
            <v>15</v>
          </cell>
          <cell r="O71" t="str">
            <v>MOM</v>
          </cell>
          <cell r="P71" t="str">
            <v>Hegyvidék SE-MOM Tájfutó Szako</v>
          </cell>
          <cell r="R71">
            <v>24</v>
          </cell>
          <cell r="S71" t="str">
            <v>NYT</v>
          </cell>
        </row>
        <row r="72">
          <cell r="B72">
            <v>231</v>
          </cell>
          <cell r="D72" t="str">
            <v>Madaras</v>
          </cell>
          <cell r="E72" t="str">
            <v>Gábor</v>
          </cell>
          <cell r="G72" t="str">
            <v>F</v>
          </cell>
          <cell r="I72">
            <v>0</v>
          </cell>
          <cell r="J72">
            <v>0</v>
          </cell>
          <cell r="K72">
            <v>2.4381944444444446</v>
          </cell>
          <cell r="L72">
            <v>2.4381944444444446</v>
          </cell>
          <cell r="M72">
            <v>3</v>
          </cell>
          <cell r="N72">
            <v>36</v>
          </cell>
          <cell r="O72" t="str">
            <v>EK</v>
          </cell>
          <cell r="P72" t="str">
            <v>Egyesületen kívüli</v>
          </cell>
          <cell r="R72">
            <v>24</v>
          </cell>
          <cell r="S72" t="str">
            <v>NYT</v>
          </cell>
        </row>
        <row r="73">
          <cell r="B73">
            <v>212</v>
          </cell>
          <cell r="D73" t="str">
            <v>Takáts</v>
          </cell>
          <cell r="E73" t="str">
            <v>Imre</v>
          </cell>
          <cell r="G73" t="str">
            <v>F</v>
          </cell>
          <cell r="I73">
            <v>0</v>
          </cell>
          <cell r="J73">
            <v>0.35694444444444445</v>
          </cell>
          <cell r="K73">
            <v>2.957638888888889</v>
          </cell>
          <cell r="L73">
            <v>2.600694444444444</v>
          </cell>
          <cell r="M73">
            <v>0</v>
          </cell>
          <cell r="N73">
            <v>28</v>
          </cell>
          <cell r="O73" t="str">
            <v>MDS</v>
          </cell>
          <cell r="P73" t="str">
            <v>MDSC</v>
          </cell>
          <cell r="R73">
            <v>24</v>
          </cell>
          <cell r="S73" t="str">
            <v>NYT</v>
          </cell>
        </row>
        <row r="74">
          <cell r="B74">
            <v>233698</v>
          </cell>
          <cell r="D74" t="str">
            <v>Feltser</v>
          </cell>
          <cell r="E74" t="str">
            <v>Ilona</v>
          </cell>
          <cell r="G74" t="str">
            <v>F</v>
          </cell>
          <cell r="I74">
            <v>0</v>
          </cell>
          <cell r="J74">
            <v>0</v>
          </cell>
          <cell r="K74">
            <v>1.3965277777777778</v>
          </cell>
          <cell r="L74">
            <v>1.3965277777777778</v>
          </cell>
          <cell r="M74">
            <v>3</v>
          </cell>
          <cell r="N74">
            <v>35</v>
          </cell>
          <cell r="O74" t="str">
            <v>FMT</v>
          </cell>
          <cell r="P74" t="str">
            <v>FŐMTERV SK</v>
          </cell>
          <cell r="R74">
            <v>25</v>
          </cell>
          <cell r="S74" t="str">
            <v>NYK</v>
          </cell>
        </row>
        <row r="75">
          <cell r="B75">
            <v>437621</v>
          </cell>
          <cell r="C75" t="str">
            <v>2801102DA</v>
          </cell>
          <cell r="D75" t="str">
            <v>Gyalogné Dobróka</v>
          </cell>
          <cell r="E75" t="str">
            <v>Anett</v>
          </cell>
          <cell r="F75">
            <v>80</v>
          </cell>
          <cell r="G75" t="str">
            <v>N</v>
          </cell>
          <cell r="I75">
            <v>0</v>
          </cell>
          <cell r="J75">
            <v>0</v>
          </cell>
          <cell r="K75">
            <v>2.051388888888889</v>
          </cell>
          <cell r="L75">
            <v>2.051388888888889</v>
          </cell>
          <cell r="M75">
            <v>0</v>
          </cell>
          <cell r="N75">
            <v>11</v>
          </cell>
          <cell r="O75" t="str">
            <v>SPA</v>
          </cell>
          <cell r="P75" t="str">
            <v>Tabáni Spartacus Sport és Körn</v>
          </cell>
          <cell r="R75">
            <v>25</v>
          </cell>
          <cell r="S75" t="str">
            <v>NYK</v>
          </cell>
        </row>
        <row r="76">
          <cell r="B76">
            <v>217</v>
          </cell>
          <cell r="D76" t="str">
            <v>Péczöli</v>
          </cell>
          <cell r="E76" t="str">
            <v>Béla</v>
          </cell>
          <cell r="G76" t="str">
            <v>F</v>
          </cell>
          <cell r="I76">
            <v>0</v>
          </cell>
          <cell r="J76">
            <v>0</v>
          </cell>
          <cell r="K76">
            <v>2.261111111111111</v>
          </cell>
          <cell r="L76">
            <v>2.261111111111111</v>
          </cell>
          <cell r="M76">
            <v>0</v>
          </cell>
          <cell r="N76">
            <v>28</v>
          </cell>
          <cell r="O76" t="str">
            <v>MDS</v>
          </cell>
          <cell r="P76" t="str">
            <v>MDSC</v>
          </cell>
          <cell r="R76">
            <v>25</v>
          </cell>
          <cell r="S76" t="str">
            <v>NYK</v>
          </cell>
        </row>
        <row r="77">
          <cell r="B77">
            <v>54753</v>
          </cell>
          <cell r="C77" t="str">
            <v>1470213HG</v>
          </cell>
          <cell r="D77" t="str">
            <v>Homoki</v>
          </cell>
          <cell r="E77" t="str">
            <v>Géza</v>
          </cell>
          <cell r="F77">
            <v>47</v>
          </cell>
          <cell r="G77" t="str">
            <v>F</v>
          </cell>
          <cell r="I77">
            <v>0</v>
          </cell>
          <cell r="J77">
            <v>0</v>
          </cell>
          <cell r="K77">
            <v>2.6374999999999997</v>
          </cell>
          <cell r="L77">
            <v>2.6374999999999997</v>
          </cell>
          <cell r="M77">
            <v>3</v>
          </cell>
          <cell r="N77">
            <v>24</v>
          </cell>
          <cell r="O77" t="str">
            <v>SZU</v>
          </cell>
          <cell r="P77" t="str">
            <v>Szegedi Bokorugró Tájfutó SE</v>
          </cell>
          <cell r="R77">
            <v>11</v>
          </cell>
          <cell r="S77" t="str">
            <v>F65A</v>
          </cell>
        </row>
        <row r="78">
          <cell r="B78">
            <v>339868</v>
          </cell>
          <cell r="C78" t="str">
            <v>1701103ZP</v>
          </cell>
          <cell r="D78" t="str">
            <v>Zakariás</v>
          </cell>
          <cell r="E78" t="str">
            <v>Péter</v>
          </cell>
          <cell r="F78">
            <v>70</v>
          </cell>
          <cell r="G78" t="str">
            <v>F</v>
          </cell>
          <cell r="I78">
            <v>0</v>
          </cell>
          <cell r="J78">
            <v>28.97361111111111</v>
          </cell>
          <cell r="K78">
            <v>32.99930555555556</v>
          </cell>
          <cell r="L78">
            <v>4.0256944444444445</v>
          </cell>
          <cell r="M78">
            <v>0</v>
          </cell>
          <cell r="N78">
            <v>29</v>
          </cell>
          <cell r="O78" t="str">
            <v>TSE</v>
          </cell>
          <cell r="P78" t="str">
            <v>Törekvés SE</v>
          </cell>
          <cell r="R78">
            <v>8</v>
          </cell>
          <cell r="S78" t="str">
            <v>F35A</v>
          </cell>
        </row>
        <row r="79">
          <cell r="B79">
            <v>232799</v>
          </cell>
          <cell r="C79" t="str">
            <v>1621118WZ</v>
          </cell>
          <cell r="D79" t="str">
            <v>Weiler</v>
          </cell>
          <cell r="E79" t="str">
            <v>Zsolt</v>
          </cell>
          <cell r="F79">
            <v>62</v>
          </cell>
          <cell r="G79" t="str">
            <v>F</v>
          </cell>
          <cell r="I79">
            <v>0</v>
          </cell>
          <cell r="J79">
            <v>1.7916666666666667</v>
          </cell>
          <cell r="M79">
            <v>0</v>
          </cell>
          <cell r="N79">
            <v>30</v>
          </cell>
          <cell r="O79" t="str">
            <v>MAF</v>
          </cell>
          <cell r="P79" t="str">
            <v>Műegyetemi Atlétikai és Footba</v>
          </cell>
          <cell r="R79">
            <v>9</v>
          </cell>
          <cell r="S79" t="str">
            <v>F45A</v>
          </cell>
        </row>
        <row r="80">
          <cell r="B80">
            <v>411967</v>
          </cell>
          <cell r="C80" t="str">
            <v>2671129TA</v>
          </cell>
          <cell r="D80" t="str">
            <v>Tóth</v>
          </cell>
          <cell r="E80" t="str">
            <v>Ágnes</v>
          </cell>
          <cell r="F80">
            <v>67</v>
          </cell>
          <cell r="G80" t="str">
            <v>N</v>
          </cell>
          <cell r="I80">
            <v>0</v>
          </cell>
          <cell r="J80">
            <v>0</v>
          </cell>
          <cell r="K80">
            <v>2.2368055555555553</v>
          </cell>
          <cell r="L80">
            <v>2.2368055555555553</v>
          </cell>
          <cell r="M80">
            <v>0</v>
          </cell>
          <cell r="N80">
            <v>30</v>
          </cell>
          <cell r="O80" t="str">
            <v>MAF</v>
          </cell>
          <cell r="P80" t="str">
            <v>Műegyetemi Atlétikai és Footba</v>
          </cell>
          <cell r="R80">
            <v>24</v>
          </cell>
          <cell r="S80" t="str">
            <v>NYT</v>
          </cell>
        </row>
        <row r="81">
          <cell r="B81">
            <v>45365</v>
          </cell>
          <cell r="C81" t="str">
            <v>1340823BJ</v>
          </cell>
          <cell r="D81" t="str">
            <v>Buncsik</v>
          </cell>
          <cell r="E81" t="str">
            <v>János</v>
          </cell>
          <cell r="F81">
            <v>34</v>
          </cell>
          <cell r="G81" t="str">
            <v>F</v>
          </cell>
          <cell r="I81">
            <v>0</v>
          </cell>
          <cell r="J81">
            <v>29.684027777777775</v>
          </cell>
          <cell r="K81">
            <v>34.00208333333333</v>
          </cell>
          <cell r="L81">
            <v>4.3180555555555555</v>
          </cell>
          <cell r="M81">
            <v>0</v>
          </cell>
          <cell r="N81">
            <v>5</v>
          </cell>
          <cell r="O81" t="str">
            <v>PSE</v>
          </cell>
          <cell r="P81" t="str">
            <v>Postás SE</v>
          </cell>
          <cell r="R81">
            <v>12</v>
          </cell>
          <cell r="S81" t="str">
            <v>F75A</v>
          </cell>
        </row>
        <row r="82">
          <cell r="B82">
            <v>362968</v>
          </cell>
          <cell r="C82" t="str">
            <v>1681116KJ</v>
          </cell>
          <cell r="D82" t="str">
            <v>Kalmár</v>
          </cell>
          <cell r="E82" t="str">
            <v>János</v>
          </cell>
          <cell r="F82">
            <v>68</v>
          </cell>
          <cell r="G82" t="str">
            <v>F</v>
          </cell>
          <cell r="I82">
            <v>0</v>
          </cell>
          <cell r="J82">
            <v>29.218055555555555</v>
          </cell>
          <cell r="K82">
            <v>35.143055555555556</v>
          </cell>
          <cell r="L82">
            <v>5.925</v>
          </cell>
          <cell r="M82">
            <v>3</v>
          </cell>
          <cell r="N82">
            <v>5</v>
          </cell>
          <cell r="O82" t="str">
            <v>PSE</v>
          </cell>
          <cell r="P82" t="str">
            <v>Postás SE</v>
          </cell>
          <cell r="R82">
            <v>8</v>
          </cell>
          <cell r="S82" t="str">
            <v>F35A</v>
          </cell>
        </row>
        <row r="83">
          <cell r="B83">
            <v>4508</v>
          </cell>
          <cell r="C83" t="str">
            <v>2000330HD</v>
          </cell>
          <cell r="D83" t="str">
            <v>Hajnal</v>
          </cell>
          <cell r="E83" t="str">
            <v>Dorottya</v>
          </cell>
          <cell r="F83">
            <v>0</v>
          </cell>
          <cell r="G83" t="str">
            <v>N</v>
          </cell>
          <cell r="I83">
            <v>0</v>
          </cell>
          <cell r="J83">
            <v>0</v>
          </cell>
          <cell r="K83">
            <v>1.3944444444444446</v>
          </cell>
          <cell r="L83">
            <v>1.3944444444444446</v>
          </cell>
          <cell r="M83">
            <v>0</v>
          </cell>
          <cell r="N83">
            <v>11</v>
          </cell>
          <cell r="O83" t="str">
            <v>SPA</v>
          </cell>
          <cell r="P83" t="str">
            <v>Tabáni Spartacus Sport és Körn</v>
          </cell>
          <cell r="R83">
            <v>15</v>
          </cell>
          <cell r="S83" t="str">
            <v>N14B</v>
          </cell>
        </row>
        <row r="84">
          <cell r="D84" t="str">
            <v>Üres</v>
          </cell>
          <cell r="G84" t="str">
            <v>N</v>
          </cell>
          <cell r="I84">
            <v>0</v>
          </cell>
          <cell r="J84">
            <v>0.20833333333333334</v>
          </cell>
          <cell r="M84">
            <v>0</v>
          </cell>
          <cell r="N84">
            <v>0</v>
          </cell>
          <cell r="P84" t="str">
            <v>Vakant</v>
          </cell>
          <cell r="R84">
            <v>20</v>
          </cell>
          <cell r="S84" t="str">
            <v>N35A</v>
          </cell>
        </row>
        <row r="85">
          <cell r="B85">
            <v>45481</v>
          </cell>
          <cell r="C85" t="str">
            <v>2470710BA</v>
          </cell>
          <cell r="D85" t="str">
            <v>Biró</v>
          </cell>
          <cell r="E85" t="str">
            <v>Aletta</v>
          </cell>
          <cell r="F85">
            <v>47</v>
          </cell>
          <cell r="G85" t="str">
            <v>N</v>
          </cell>
          <cell r="I85">
            <v>0</v>
          </cell>
          <cell r="J85">
            <v>0</v>
          </cell>
          <cell r="K85">
            <v>1.7993055555555555</v>
          </cell>
          <cell r="L85">
            <v>1.7993055555555555</v>
          </cell>
          <cell r="M85">
            <v>0</v>
          </cell>
          <cell r="N85">
            <v>2</v>
          </cell>
          <cell r="O85" t="str">
            <v>BEA</v>
          </cell>
          <cell r="P85" t="str">
            <v>Budapesti Egyetemi Atlétikai C</v>
          </cell>
          <cell r="R85">
            <v>23</v>
          </cell>
          <cell r="S85" t="str">
            <v>N65A</v>
          </cell>
        </row>
        <row r="86">
          <cell r="B86">
            <v>500560</v>
          </cell>
          <cell r="C86" t="str">
            <v>1460807LI</v>
          </cell>
          <cell r="D86" t="str">
            <v>Lux</v>
          </cell>
          <cell r="E86" t="str">
            <v>Iván</v>
          </cell>
          <cell r="F86">
            <v>46</v>
          </cell>
          <cell r="G86" t="str">
            <v>F</v>
          </cell>
          <cell r="I86">
            <v>0</v>
          </cell>
          <cell r="J86">
            <v>0</v>
          </cell>
          <cell r="K86">
            <v>2.9562500000000003</v>
          </cell>
          <cell r="L86">
            <v>2.9562500000000003</v>
          </cell>
          <cell r="M86">
            <v>0</v>
          </cell>
          <cell r="N86">
            <v>2</v>
          </cell>
          <cell r="O86" t="str">
            <v>BEA</v>
          </cell>
          <cell r="P86" t="str">
            <v>Budapesti Egyetemi Atlétikai C</v>
          </cell>
          <cell r="R86">
            <v>11</v>
          </cell>
          <cell r="S86" t="str">
            <v>F65A</v>
          </cell>
        </row>
        <row r="87">
          <cell r="B87">
            <v>888336</v>
          </cell>
          <cell r="C87" t="str">
            <v>2510604LA</v>
          </cell>
          <cell r="D87" t="str">
            <v>Lux</v>
          </cell>
          <cell r="E87" t="str">
            <v>Ágnes</v>
          </cell>
          <cell r="F87">
            <v>51</v>
          </cell>
          <cell r="G87" t="str">
            <v>N</v>
          </cell>
          <cell r="I87">
            <v>0</v>
          </cell>
          <cell r="J87">
            <v>0</v>
          </cell>
          <cell r="K87">
            <v>2.7381944444444444</v>
          </cell>
          <cell r="L87">
            <v>2.7381944444444444</v>
          </cell>
          <cell r="M87">
            <v>0</v>
          </cell>
          <cell r="N87">
            <v>2</v>
          </cell>
          <cell r="O87" t="str">
            <v>BEA</v>
          </cell>
          <cell r="P87" t="str">
            <v>Budapesti Egyetemi Atlétikai C</v>
          </cell>
          <cell r="R87">
            <v>22</v>
          </cell>
          <cell r="S87" t="str">
            <v>N55A</v>
          </cell>
        </row>
        <row r="88">
          <cell r="B88">
            <v>416652</v>
          </cell>
          <cell r="C88" t="str">
            <v>1421006LM</v>
          </cell>
          <cell r="D88" t="str">
            <v>Lohász</v>
          </cell>
          <cell r="E88" t="str">
            <v>Márton</v>
          </cell>
          <cell r="F88">
            <v>42</v>
          </cell>
          <cell r="G88" t="str">
            <v>F</v>
          </cell>
          <cell r="I88">
            <v>0</v>
          </cell>
          <cell r="J88">
            <v>0</v>
          </cell>
          <cell r="K88">
            <v>2.4965277777777777</v>
          </cell>
          <cell r="L88">
            <v>2.4965277777777777</v>
          </cell>
          <cell r="M88">
            <v>0</v>
          </cell>
          <cell r="N88">
            <v>31</v>
          </cell>
          <cell r="O88" t="str">
            <v>BDI</v>
          </cell>
          <cell r="P88" t="str">
            <v>Budapesti Diáksport Szövetség</v>
          </cell>
          <cell r="R88">
            <v>27</v>
          </cell>
          <cell r="S88" t="str">
            <v>F70A</v>
          </cell>
        </row>
        <row r="89">
          <cell r="B89">
            <v>968</v>
          </cell>
          <cell r="C89" t="str">
            <v>2520302NT</v>
          </cell>
          <cell r="D89" t="str">
            <v>Novotni</v>
          </cell>
          <cell r="E89" t="str">
            <v>Tiborné</v>
          </cell>
          <cell r="F89">
            <v>52</v>
          </cell>
          <cell r="G89" t="str">
            <v>N</v>
          </cell>
          <cell r="I89">
            <v>0</v>
          </cell>
          <cell r="J89">
            <v>0</v>
          </cell>
          <cell r="K89">
            <v>2.49375</v>
          </cell>
          <cell r="L89">
            <v>2.49375</v>
          </cell>
          <cell r="M89">
            <v>0</v>
          </cell>
          <cell r="N89">
            <v>32</v>
          </cell>
          <cell r="O89" t="str">
            <v>BBB</v>
          </cell>
          <cell r="P89" t="str">
            <v>Balassi Bálint KSE Balassagyar</v>
          </cell>
          <cell r="R89">
            <v>22</v>
          </cell>
          <cell r="S89" t="str">
            <v>N55A</v>
          </cell>
        </row>
        <row r="90">
          <cell r="B90">
            <v>896</v>
          </cell>
          <cell r="C90" t="str">
            <v>1660812AG</v>
          </cell>
          <cell r="D90" t="str">
            <v>Argay</v>
          </cell>
          <cell r="E90" t="str">
            <v>Gyula</v>
          </cell>
          <cell r="F90">
            <v>66</v>
          </cell>
          <cell r="G90" t="str">
            <v>F</v>
          </cell>
          <cell r="I90">
            <v>0</v>
          </cell>
          <cell r="J90">
            <v>29.22083333333333</v>
          </cell>
          <cell r="K90">
            <v>33.11388888888889</v>
          </cell>
          <cell r="L90">
            <v>3.8930555555555557</v>
          </cell>
          <cell r="M90">
            <v>0</v>
          </cell>
          <cell r="N90">
            <v>29</v>
          </cell>
          <cell r="O90" t="str">
            <v>TSE</v>
          </cell>
          <cell r="P90" t="str">
            <v>Törekvés SE</v>
          </cell>
          <cell r="R90">
            <v>9</v>
          </cell>
          <cell r="S90" t="str">
            <v>F45A</v>
          </cell>
        </row>
        <row r="91">
          <cell r="B91">
            <v>448951</v>
          </cell>
          <cell r="C91" t="str">
            <v>1420702MG</v>
          </cell>
          <cell r="D91" t="str">
            <v>Muszély</v>
          </cell>
          <cell r="E91" t="str">
            <v>György</v>
          </cell>
          <cell r="F91">
            <v>42</v>
          </cell>
          <cell r="G91" t="str">
            <v>F</v>
          </cell>
          <cell r="I91">
            <v>0</v>
          </cell>
          <cell r="J91">
            <v>0</v>
          </cell>
          <cell r="K91">
            <v>1.857638888888889</v>
          </cell>
          <cell r="L91">
            <v>1.857638888888889</v>
          </cell>
          <cell r="M91">
            <v>0</v>
          </cell>
          <cell r="N91">
            <v>2</v>
          </cell>
          <cell r="O91" t="str">
            <v>BEA</v>
          </cell>
          <cell r="P91" t="str">
            <v>Budapesti Egyetemi Atlétikai C</v>
          </cell>
          <cell r="R91">
            <v>27</v>
          </cell>
          <cell r="S91" t="str">
            <v>F70A</v>
          </cell>
        </row>
        <row r="92">
          <cell r="B92">
            <v>220</v>
          </cell>
          <cell r="C92" t="str">
            <v>1430707NL</v>
          </cell>
          <cell r="D92" t="str">
            <v>Nagy</v>
          </cell>
          <cell r="E92" t="str">
            <v>Lajos</v>
          </cell>
          <cell r="F92">
            <v>43</v>
          </cell>
          <cell r="G92" t="str">
            <v>F</v>
          </cell>
          <cell r="I92">
            <v>0</v>
          </cell>
          <cell r="J92">
            <v>0</v>
          </cell>
          <cell r="K92">
            <v>2.35</v>
          </cell>
          <cell r="L92">
            <v>2.35</v>
          </cell>
          <cell r="M92">
            <v>3</v>
          </cell>
          <cell r="N92">
            <v>33</v>
          </cell>
          <cell r="O92" t="str">
            <v>ETC</v>
          </cell>
          <cell r="P92" t="str">
            <v>Egri Testedző Club</v>
          </cell>
          <cell r="R92">
            <v>26</v>
          </cell>
          <cell r="S92" t="str">
            <v>F60A</v>
          </cell>
        </row>
        <row r="93">
          <cell r="B93">
            <v>45206</v>
          </cell>
          <cell r="C93" t="str">
            <v>1441212SI</v>
          </cell>
          <cell r="D93" t="str">
            <v>Szemler</v>
          </cell>
          <cell r="E93" t="str">
            <v>István</v>
          </cell>
          <cell r="F93">
            <v>44</v>
          </cell>
          <cell r="G93" t="str">
            <v>F</v>
          </cell>
          <cell r="I93">
            <v>0</v>
          </cell>
          <cell r="J93">
            <v>0.18888888888888888</v>
          </cell>
          <cell r="K93">
            <v>2.9881944444444444</v>
          </cell>
          <cell r="L93">
            <v>2.7993055555555557</v>
          </cell>
          <cell r="M93">
            <v>0</v>
          </cell>
          <cell r="N93">
            <v>1</v>
          </cell>
          <cell r="O93" t="str">
            <v>TTE</v>
          </cell>
          <cell r="P93" t="str">
            <v>Tipo Tájfutó és Környezetvédő</v>
          </cell>
          <cell r="R93">
            <v>11</v>
          </cell>
          <cell r="S93" t="str">
            <v>F65A</v>
          </cell>
        </row>
        <row r="94">
          <cell r="B94">
            <v>45444</v>
          </cell>
          <cell r="C94" t="str">
            <v>1470226GK</v>
          </cell>
          <cell r="D94" t="str">
            <v>Gáncs</v>
          </cell>
          <cell r="E94" t="str">
            <v>Kálmán</v>
          </cell>
          <cell r="F94">
            <v>47</v>
          </cell>
          <cell r="G94" t="str">
            <v>F</v>
          </cell>
          <cell r="I94">
            <v>0</v>
          </cell>
          <cell r="J94">
            <v>0.2534722222222222</v>
          </cell>
          <cell r="K94">
            <v>4.1375</v>
          </cell>
          <cell r="L94">
            <v>3.884027777777778</v>
          </cell>
          <cell r="M94">
            <v>0</v>
          </cell>
          <cell r="N94">
            <v>36</v>
          </cell>
          <cell r="O94" t="str">
            <v>EK</v>
          </cell>
          <cell r="P94" t="str">
            <v>Egyesületen kívüli</v>
          </cell>
          <cell r="R94">
            <v>11</v>
          </cell>
          <cell r="S94" t="str">
            <v>F65A</v>
          </cell>
        </row>
        <row r="95">
          <cell r="B95">
            <v>950</v>
          </cell>
          <cell r="C95" t="str">
            <v>1530808HI</v>
          </cell>
          <cell r="D95" t="str">
            <v>Horváth</v>
          </cell>
          <cell r="E95" t="str">
            <v>Imre</v>
          </cell>
          <cell r="F95">
            <v>53</v>
          </cell>
          <cell r="G95" t="str">
            <v>F</v>
          </cell>
          <cell r="I95">
            <v>0</v>
          </cell>
          <cell r="J95">
            <v>27.965277777777775</v>
          </cell>
          <cell r="K95">
            <v>35.05625</v>
          </cell>
          <cell r="L95">
            <v>7.090972222222223</v>
          </cell>
          <cell r="M95">
            <v>0</v>
          </cell>
          <cell r="N95">
            <v>34</v>
          </cell>
          <cell r="O95" t="str">
            <v>BAL</v>
          </cell>
          <cell r="P95" t="str">
            <v>Budapesti Asztali-labdarúgó Eg</v>
          </cell>
          <cell r="R95">
            <v>10</v>
          </cell>
          <cell r="S95" t="str">
            <v>F55A</v>
          </cell>
        </row>
        <row r="96">
          <cell r="B96">
            <v>46138</v>
          </cell>
          <cell r="C96" t="str">
            <v>1620321CT</v>
          </cell>
          <cell r="D96" t="str">
            <v>Cenner</v>
          </cell>
          <cell r="E96" t="str">
            <v>Tibor dr.</v>
          </cell>
          <cell r="F96">
            <v>62</v>
          </cell>
          <cell r="G96" t="str">
            <v>F</v>
          </cell>
          <cell r="I96">
            <v>0</v>
          </cell>
          <cell r="J96">
            <v>29.63611111111111</v>
          </cell>
          <cell r="K96">
            <v>36.63125</v>
          </cell>
          <cell r="L96">
            <v>6.995138888888889</v>
          </cell>
          <cell r="M96">
            <v>0</v>
          </cell>
          <cell r="N96">
            <v>35</v>
          </cell>
          <cell r="O96" t="str">
            <v>FMT</v>
          </cell>
          <cell r="P96" t="str">
            <v>FŐMTERV SK</v>
          </cell>
          <cell r="R96">
            <v>9</v>
          </cell>
          <cell r="S96" t="str">
            <v>F45A</v>
          </cell>
        </row>
        <row r="97">
          <cell r="B97">
            <v>411902</v>
          </cell>
          <cell r="C97" t="str">
            <v>1511225KL</v>
          </cell>
          <cell r="D97" t="str">
            <v>Kaján</v>
          </cell>
          <cell r="E97" t="str">
            <v>László</v>
          </cell>
          <cell r="F97">
            <v>51</v>
          </cell>
          <cell r="G97" t="str">
            <v>F</v>
          </cell>
          <cell r="I97">
            <v>0</v>
          </cell>
          <cell r="J97">
            <v>0</v>
          </cell>
          <cell r="K97">
            <v>2.384027777777778</v>
          </cell>
          <cell r="L97">
            <v>2.384027777777778</v>
          </cell>
          <cell r="M97">
            <v>0</v>
          </cell>
          <cell r="N97">
            <v>35</v>
          </cell>
          <cell r="O97" t="str">
            <v>FMT</v>
          </cell>
          <cell r="P97" t="str">
            <v>FŐMTERV SK</v>
          </cell>
          <cell r="R97">
            <v>26</v>
          </cell>
          <cell r="S97" t="str">
            <v>F60A</v>
          </cell>
        </row>
        <row r="98">
          <cell r="B98">
            <v>416694</v>
          </cell>
          <cell r="C98" t="str">
            <v>1390422GP</v>
          </cell>
          <cell r="D98" t="str">
            <v>Gönczi</v>
          </cell>
          <cell r="E98" t="str">
            <v>Péter</v>
          </cell>
          <cell r="F98">
            <v>39</v>
          </cell>
          <cell r="G98" t="str">
            <v>F</v>
          </cell>
          <cell r="I98">
            <v>0</v>
          </cell>
          <cell r="J98">
            <v>0</v>
          </cell>
          <cell r="K98">
            <v>3.6291666666666664</v>
          </cell>
          <cell r="L98">
            <v>3.6291666666666664</v>
          </cell>
          <cell r="M98">
            <v>0</v>
          </cell>
          <cell r="N98">
            <v>11</v>
          </cell>
          <cell r="O98" t="str">
            <v>SPA</v>
          </cell>
          <cell r="P98" t="str">
            <v>Tabáni Spartacus Sport és Körn</v>
          </cell>
          <cell r="R98">
            <v>27</v>
          </cell>
          <cell r="S98" t="str">
            <v>F70A</v>
          </cell>
        </row>
        <row r="99">
          <cell r="B99">
            <v>45462</v>
          </cell>
          <cell r="C99" t="str">
            <v>2421003CK</v>
          </cell>
          <cell r="D99" t="str">
            <v>Cser</v>
          </cell>
          <cell r="E99" t="str">
            <v>Krisztina</v>
          </cell>
          <cell r="F99">
            <v>42</v>
          </cell>
          <cell r="G99" t="str">
            <v>N</v>
          </cell>
          <cell r="I99">
            <v>0</v>
          </cell>
          <cell r="J99">
            <v>0</v>
          </cell>
          <cell r="K99">
            <v>2.776388888888889</v>
          </cell>
          <cell r="L99">
            <v>2.776388888888889</v>
          </cell>
          <cell r="M99">
            <v>0</v>
          </cell>
          <cell r="N99">
            <v>11</v>
          </cell>
          <cell r="O99" t="str">
            <v>SPA</v>
          </cell>
          <cell r="P99" t="str">
            <v>Tabáni Spartacus Sport és Körn</v>
          </cell>
          <cell r="R99">
            <v>23</v>
          </cell>
          <cell r="S99" t="str">
            <v>N65A</v>
          </cell>
        </row>
        <row r="100">
          <cell r="B100">
            <v>233595</v>
          </cell>
          <cell r="C100" t="str">
            <v>1671202DA</v>
          </cell>
          <cell r="D100" t="str">
            <v>Dalos</v>
          </cell>
          <cell r="E100" t="str">
            <v>Attila</v>
          </cell>
          <cell r="F100">
            <v>67</v>
          </cell>
          <cell r="G100" t="str">
            <v>F</v>
          </cell>
          <cell r="I100">
            <v>0</v>
          </cell>
          <cell r="J100">
            <v>29.467361111111114</v>
          </cell>
          <cell r="K100">
            <v>33.71458333333333</v>
          </cell>
          <cell r="L100">
            <v>4.247222222222223</v>
          </cell>
          <cell r="M100">
            <v>0</v>
          </cell>
          <cell r="N100">
            <v>30</v>
          </cell>
          <cell r="O100" t="str">
            <v>MAF</v>
          </cell>
          <cell r="P100" t="str">
            <v>Műegyetemi Atlétikai és Footba</v>
          </cell>
          <cell r="R100">
            <v>9</v>
          </cell>
          <cell r="S100" t="str">
            <v>F45A</v>
          </cell>
        </row>
        <row r="101">
          <cell r="B101">
            <v>2004470</v>
          </cell>
          <cell r="C101" t="str">
            <v>1850306GC</v>
          </cell>
          <cell r="D101" t="str">
            <v>Gösswein</v>
          </cell>
          <cell r="E101" t="str">
            <v>Csaba</v>
          </cell>
          <cell r="F101">
            <v>85</v>
          </cell>
          <cell r="G101" t="str">
            <v>F</v>
          </cell>
          <cell r="I101">
            <v>0</v>
          </cell>
          <cell r="J101">
            <v>28.635416666666668</v>
          </cell>
          <cell r="K101">
            <v>33.43333333333333</v>
          </cell>
          <cell r="L101">
            <v>4.797916666666667</v>
          </cell>
          <cell r="M101">
            <v>3</v>
          </cell>
          <cell r="N101">
            <v>5</v>
          </cell>
          <cell r="O101" t="str">
            <v>PSE</v>
          </cell>
          <cell r="P101" t="str">
            <v>Postás SE</v>
          </cell>
          <cell r="R101">
            <v>7</v>
          </cell>
          <cell r="S101" t="str">
            <v>F21A</v>
          </cell>
        </row>
        <row r="102">
          <cell r="B102">
            <v>411954</v>
          </cell>
          <cell r="D102" t="str">
            <v>Hajdu</v>
          </cell>
          <cell r="E102" t="str">
            <v>Kálmán</v>
          </cell>
          <cell r="G102" t="str">
            <v>F</v>
          </cell>
          <cell r="I102">
            <v>0</v>
          </cell>
          <cell r="J102">
            <v>0</v>
          </cell>
          <cell r="K102">
            <v>3.3680555555555554</v>
          </cell>
          <cell r="L102">
            <v>3.3680555555555554</v>
          </cell>
          <cell r="M102">
            <v>0</v>
          </cell>
          <cell r="N102">
            <v>36</v>
          </cell>
          <cell r="O102" t="str">
            <v>EK</v>
          </cell>
          <cell r="P102" t="str">
            <v>Egyesületen kívüli</v>
          </cell>
          <cell r="R102">
            <v>11</v>
          </cell>
          <cell r="S102" t="str">
            <v>F65A</v>
          </cell>
        </row>
        <row r="103">
          <cell r="B103">
            <v>442884</v>
          </cell>
          <cell r="C103" t="str">
            <v>1700517KT</v>
          </cell>
          <cell r="D103" t="str">
            <v>Keleti</v>
          </cell>
          <cell r="E103" t="str">
            <v>Tamás</v>
          </cell>
          <cell r="F103">
            <v>70</v>
          </cell>
          <cell r="G103" t="str">
            <v>F</v>
          </cell>
          <cell r="I103">
            <v>0</v>
          </cell>
          <cell r="J103">
            <v>29.574305555555554</v>
          </cell>
          <cell r="K103">
            <v>36.51388888888889</v>
          </cell>
          <cell r="L103">
            <v>6.939583333333334</v>
          </cell>
          <cell r="M103">
            <v>0</v>
          </cell>
          <cell r="N103">
            <v>1</v>
          </cell>
          <cell r="O103" t="str">
            <v>TTE</v>
          </cell>
          <cell r="P103" t="str">
            <v>Tipo Tájfutó és Környezetvédő</v>
          </cell>
          <cell r="R103">
            <v>8</v>
          </cell>
          <cell r="S103" t="str">
            <v>F35A</v>
          </cell>
        </row>
        <row r="104">
          <cell r="B104">
            <v>222996</v>
          </cell>
          <cell r="C104" t="str">
            <v>1441219BG</v>
          </cell>
          <cell r="D104" t="str">
            <v>Bozán</v>
          </cell>
          <cell r="E104" t="str">
            <v>György</v>
          </cell>
          <cell r="F104">
            <v>44</v>
          </cell>
          <cell r="G104" t="str">
            <v>F</v>
          </cell>
          <cell r="I104">
            <v>0</v>
          </cell>
          <cell r="J104">
            <v>0.36041666666666666</v>
          </cell>
          <cell r="K104">
            <v>2.7006944444444443</v>
          </cell>
          <cell r="L104">
            <v>2.3402777777777777</v>
          </cell>
          <cell r="M104">
            <v>0</v>
          </cell>
          <cell r="N104">
            <v>7</v>
          </cell>
          <cell r="O104" t="str">
            <v>HSP</v>
          </cell>
          <cell r="P104" t="str">
            <v>Hidegkúti Spartacus Sport és K</v>
          </cell>
          <cell r="R104">
            <v>11</v>
          </cell>
          <cell r="S104" t="str">
            <v>F65A</v>
          </cell>
        </row>
        <row r="105">
          <cell r="B105">
            <v>45198</v>
          </cell>
          <cell r="C105" t="str">
            <v>1481201AL</v>
          </cell>
          <cell r="D105" t="str">
            <v>Andrási</v>
          </cell>
          <cell r="E105" t="str">
            <v>Lajos</v>
          </cell>
          <cell r="F105">
            <v>48</v>
          </cell>
          <cell r="G105" t="str">
            <v>F</v>
          </cell>
          <cell r="I105">
            <v>0</v>
          </cell>
          <cell r="J105">
            <v>0</v>
          </cell>
          <cell r="K105">
            <v>2.5124999999999997</v>
          </cell>
          <cell r="L105">
            <v>2.5124999999999997</v>
          </cell>
          <cell r="M105">
            <v>0</v>
          </cell>
          <cell r="N105">
            <v>9</v>
          </cell>
          <cell r="O105" t="str">
            <v>HER</v>
          </cell>
          <cell r="P105" t="str">
            <v>Herkules SE Balatonalmádi</v>
          </cell>
          <cell r="R105">
            <v>26</v>
          </cell>
          <cell r="S105" t="str">
            <v>F60A</v>
          </cell>
        </row>
        <row r="106">
          <cell r="B106">
            <v>1396145</v>
          </cell>
          <cell r="C106" t="str">
            <v>2550427GZ</v>
          </cell>
          <cell r="D106" t="str">
            <v>Gelei</v>
          </cell>
          <cell r="E106" t="str">
            <v>Zsuzsanna</v>
          </cell>
          <cell r="F106">
            <v>55</v>
          </cell>
          <cell r="G106" t="str">
            <v>N</v>
          </cell>
          <cell r="I106">
            <v>0</v>
          </cell>
          <cell r="J106">
            <v>0</v>
          </cell>
          <cell r="K106">
            <v>2.4562500000000003</v>
          </cell>
          <cell r="L106">
            <v>2.4562500000000003</v>
          </cell>
          <cell r="M106">
            <v>0</v>
          </cell>
          <cell r="N106">
            <v>6</v>
          </cell>
          <cell r="O106" t="str">
            <v>KST</v>
          </cell>
          <cell r="P106" t="str">
            <v>Kőbányai Sirály Tájfutó Sporte</v>
          </cell>
          <cell r="R106">
            <v>22</v>
          </cell>
          <cell r="S106" t="str">
            <v>N55A</v>
          </cell>
        </row>
        <row r="107">
          <cell r="B107">
            <v>45537</v>
          </cell>
          <cell r="C107" t="str">
            <v>1690412SA</v>
          </cell>
          <cell r="D107" t="str">
            <v>Schell</v>
          </cell>
          <cell r="E107" t="str">
            <v>Antal ifj.</v>
          </cell>
          <cell r="F107">
            <v>69</v>
          </cell>
          <cell r="G107" t="str">
            <v>F</v>
          </cell>
          <cell r="I107">
            <v>0</v>
          </cell>
          <cell r="J107">
            <v>29.382638888888888</v>
          </cell>
          <cell r="K107">
            <v>34.762499999999996</v>
          </cell>
          <cell r="L107">
            <v>5.379861111111111</v>
          </cell>
          <cell r="M107">
            <v>0</v>
          </cell>
          <cell r="N107">
            <v>5</v>
          </cell>
          <cell r="O107" t="str">
            <v>PSE</v>
          </cell>
          <cell r="P107" t="str">
            <v>Postás SE</v>
          </cell>
          <cell r="R107">
            <v>8</v>
          </cell>
          <cell r="S107" t="str">
            <v>F35A</v>
          </cell>
        </row>
        <row r="108">
          <cell r="B108">
            <v>2019805</v>
          </cell>
          <cell r="C108" t="str">
            <v>2970208JS</v>
          </cell>
          <cell r="D108" t="str">
            <v>Jenes</v>
          </cell>
          <cell r="E108" t="str">
            <v>Soma</v>
          </cell>
          <cell r="F108">
            <v>95</v>
          </cell>
          <cell r="G108" t="str">
            <v>F</v>
          </cell>
          <cell r="I108">
            <v>0</v>
          </cell>
          <cell r="J108">
            <v>0</v>
          </cell>
          <cell r="K108">
            <v>3.4868055555555557</v>
          </cell>
          <cell r="L108">
            <v>3.4868055555555557</v>
          </cell>
          <cell r="M108">
            <v>0</v>
          </cell>
          <cell r="N108">
            <v>15</v>
          </cell>
          <cell r="O108" t="str">
            <v>MOM</v>
          </cell>
          <cell r="P108" t="str">
            <v>Hegyvidék SE-MOM Tájfutó Szako</v>
          </cell>
          <cell r="R108">
            <v>6</v>
          </cell>
          <cell r="S108" t="str">
            <v>F18A</v>
          </cell>
        </row>
        <row r="109">
          <cell r="B109">
            <v>505244</v>
          </cell>
          <cell r="C109" t="str">
            <v>1960830MB</v>
          </cell>
          <cell r="D109" t="str">
            <v>Miavecz</v>
          </cell>
          <cell r="E109" t="str">
            <v>Balázs</v>
          </cell>
          <cell r="F109">
            <v>96</v>
          </cell>
          <cell r="G109" t="str">
            <v>F</v>
          </cell>
          <cell r="I109">
            <v>0</v>
          </cell>
          <cell r="J109">
            <v>0</v>
          </cell>
          <cell r="K109">
            <v>3.911805555555556</v>
          </cell>
          <cell r="L109">
            <v>3.911805555555556</v>
          </cell>
          <cell r="M109">
            <v>0</v>
          </cell>
          <cell r="N109">
            <v>15</v>
          </cell>
          <cell r="O109" t="str">
            <v>MOM</v>
          </cell>
          <cell r="P109" t="str">
            <v>Hegyvidék SE-MOM Tájfutó Szako</v>
          </cell>
          <cell r="R109">
            <v>6</v>
          </cell>
          <cell r="S109" t="str">
            <v>F18A</v>
          </cell>
        </row>
        <row r="110">
          <cell r="B110">
            <v>332841</v>
          </cell>
          <cell r="C110" t="str">
            <v>1751001GP</v>
          </cell>
          <cell r="D110" t="str">
            <v>Gombkötő</v>
          </cell>
          <cell r="E110" t="str">
            <v>Péter</v>
          </cell>
          <cell r="F110">
            <v>75</v>
          </cell>
          <cell r="G110" t="str">
            <v>F</v>
          </cell>
          <cell r="I110">
            <v>0</v>
          </cell>
          <cell r="J110">
            <v>0</v>
          </cell>
          <cell r="K110">
            <v>2.3381944444444445</v>
          </cell>
          <cell r="L110">
            <v>2.3381944444444445</v>
          </cell>
          <cell r="M110">
            <v>0</v>
          </cell>
          <cell r="N110">
            <v>1</v>
          </cell>
          <cell r="O110" t="str">
            <v>TTE</v>
          </cell>
          <cell r="P110" t="str">
            <v>Tipo Tájfutó és Környezetvédő</v>
          </cell>
          <cell r="R110">
            <v>24</v>
          </cell>
          <cell r="S110" t="str">
            <v>NYT</v>
          </cell>
        </row>
        <row r="111">
          <cell r="B111">
            <v>222922</v>
          </cell>
          <cell r="C111" t="str">
            <v>1840310FV</v>
          </cell>
          <cell r="D111" t="str">
            <v>Farkas</v>
          </cell>
          <cell r="E111" t="str">
            <v>Viktor</v>
          </cell>
          <cell r="F111">
            <v>84</v>
          </cell>
          <cell r="G111" t="str">
            <v>F</v>
          </cell>
          <cell r="I111">
            <v>0</v>
          </cell>
          <cell r="J111">
            <v>28.881944444444443</v>
          </cell>
          <cell r="K111">
            <v>35.07986111111111</v>
          </cell>
          <cell r="L111">
            <v>6.197916666666667</v>
          </cell>
          <cell r="M111">
            <v>0</v>
          </cell>
          <cell r="N111">
            <v>37</v>
          </cell>
          <cell r="O111" t="str">
            <v>HRF</v>
          </cell>
          <cell r="P111" t="str">
            <v>Szolnoki Honvéd Sportegyesület</v>
          </cell>
          <cell r="R111">
            <v>7</v>
          </cell>
          <cell r="S111" t="str">
            <v>F21A</v>
          </cell>
        </row>
        <row r="112">
          <cell r="B112">
            <v>363439</v>
          </cell>
          <cell r="C112" t="str">
            <v>1631014ET</v>
          </cell>
          <cell r="D112" t="str">
            <v>Egei</v>
          </cell>
          <cell r="E112" t="str">
            <v>Tamás</v>
          </cell>
          <cell r="F112">
            <v>63</v>
          </cell>
          <cell r="G112" t="str">
            <v>F</v>
          </cell>
          <cell r="I112">
            <v>0</v>
          </cell>
          <cell r="J112">
            <v>0</v>
          </cell>
          <cell r="K112">
            <v>3.545833333333333</v>
          </cell>
          <cell r="L112">
            <v>3.545833333333333</v>
          </cell>
          <cell r="M112">
            <v>0</v>
          </cell>
          <cell r="N112">
            <v>1</v>
          </cell>
          <cell r="O112" t="str">
            <v>TTE</v>
          </cell>
          <cell r="P112" t="str">
            <v>Tipo Tájfutó és Környezetvédő</v>
          </cell>
          <cell r="R112">
            <v>9</v>
          </cell>
          <cell r="S112" t="str">
            <v>F45A</v>
          </cell>
        </row>
        <row r="113">
          <cell r="B113">
            <v>49945</v>
          </cell>
          <cell r="C113" t="str">
            <v>1010502EB</v>
          </cell>
          <cell r="D113" t="str">
            <v>Egei</v>
          </cell>
          <cell r="E113" t="str">
            <v>Balázs</v>
          </cell>
          <cell r="F113">
            <v>1</v>
          </cell>
          <cell r="G113" t="str">
            <v>F</v>
          </cell>
          <cell r="I113">
            <v>0</v>
          </cell>
          <cell r="J113">
            <v>0</v>
          </cell>
          <cell r="K113">
            <v>0.6826388888888889</v>
          </cell>
          <cell r="L113">
            <v>0.6826388888888889</v>
          </cell>
          <cell r="M113">
            <v>0</v>
          </cell>
          <cell r="N113">
            <v>1</v>
          </cell>
          <cell r="O113" t="str">
            <v>TTE</v>
          </cell>
          <cell r="P113" t="str">
            <v>Tipo Tájfutó és Környezetvédő</v>
          </cell>
          <cell r="R113">
            <v>2</v>
          </cell>
          <cell r="S113" t="str">
            <v>F12C</v>
          </cell>
        </row>
        <row r="114">
          <cell r="B114">
            <v>45130</v>
          </cell>
          <cell r="C114" t="str">
            <v>2680311CA</v>
          </cell>
          <cell r="D114" t="str">
            <v>Cseresnyés</v>
          </cell>
          <cell r="E114" t="str">
            <v>Ágnes</v>
          </cell>
          <cell r="F114">
            <v>68</v>
          </cell>
          <cell r="G114" t="str">
            <v>N</v>
          </cell>
          <cell r="I114">
            <v>0</v>
          </cell>
          <cell r="J114">
            <v>0</v>
          </cell>
          <cell r="K114">
            <v>1.9381944444444443</v>
          </cell>
          <cell r="L114">
            <v>1.9381944444444443</v>
          </cell>
          <cell r="M114">
            <v>0</v>
          </cell>
          <cell r="N114">
            <v>1</v>
          </cell>
          <cell r="O114" t="str">
            <v>TTE</v>
          </cell>
          <cell r="P114" t="str">
            <v>Tipo Tájfutó és Környezetvédő</v>
          </cell>
          <cell r="R114">
            <v>24</v>
          </cell>
          <cell r="S114" t="str">
            <v>NYT</v>
          </cell>
        </row>
        <row r="115">
          <cell r="B115">
            <v>232846</v>
          </cell>
          <cell r="C115" t="str">
            <v>2551021MA</v>
          </cell>
          <cell r="D115" t="str">
            <v>Muzsnai</v>
          </cell>
          <cell r="E115" t="str">
            <v>Ágota dr.</v>
          </cell>
          <cell r="F115">
            <v>55</v>
          </cell>
          <cell r="G115" t="str">
            <v>N</v>
          </cell>
          <cell r="I115">
            <v>0</v>
          </cell>
          <cell r="J115">
            <v>0</v>
          </cell>
          <cell r="K115">
            <v>1.7145833333333333</v>
          </cell>
          <cell r="L115">
            <v>1.7145833333333333</v>
          </cell>
          <cell r="M115">
            <v>0</v>
          </cell>
          <cell r="N115">
            <v>23</v>
          </cell>
          <cell r="O115" t="str">
            <v>HSE</v>
          </cell>
          <cell r="P115" t="str">
            <v>Hegyisport Szentendre Egyesüle</v>
          </cell>
          <cell r="R115">
            <v>22</v>
          </cell>
          <cell r="S115" t="str">
            <v>N55A</v>
          </cell>
        </row>
        <row r="116">
          <cell r="B116">
            <v>411912</v>
          </cell>
          <cell r="C116" t="str">
            <v>1721205RZ</v>
          </cell>
          <cell r="D116" t="str">
            <v>Reviczki</v>
          </cell>
          <cell r="E116" t="str">
            <v>Zsolt</v>
          </cell>
          <cell r="F116">
            <v>72</v>
          </cell>
          <cell r="G116" t="str">
            <v>F</v>
          </cell>
          <cell r="I116">
            <v>0</v>
          </cell>
          <cell r="J116">
            <v>29.11388888888889</v>
          </cell>
          <cell r="K116">
            <v>34.58680555555556</v>
          </cell>
          <cell r="L116">
            <v>5.472916666666666</v>
          </cell>
          <cell r="M116">
            <v>0</v>
          </cell>
          <cell r="N116">
            <v>42</v>
          </cell>
          <cell r="O116" t="str">
            <v>HUF</v>
          </cell>
          <cell r="P116" t="str">
            <v>HUFEZE Pásztó</v>
          </cell>
          <cell r="R116">
            <v>8</v>
          </cell>
          <cell r="S116" t="str">
            <v>F35A</v>
          </cell>
        </row>
        <row r="117">
          <cell r="D117" t="str">
            <v>Üres</v>
          </cell>
          <cell r="G117" t="str">
            <v>F</v>
          </cell>
          <cell r="I117">
            <v>0</v>
          </cell>
          <cell r="J117">
            <v>0.16666666666666666</v>
          </cell>
          <cell r="M117">
            <v>0</v>
          </cell>
          <cell r="N117">
            <v>0</v>
          </cell>
          <cell r="P117" t="str">
            <v>Vakant</v>
          </cell>
          <cell r="R117">
            <v>5</v>
          </cell>
          <cell r="S117" t="str">
            <v>F16B</v>
          </cell>
        </row>
        <row r="118">
          <cell r="B118">
            <v>2022197</v>
          </cell>
          <cell r="C118" t="str">
            <v>1960816HE</v>
          </cell>
          <cell r="D118" t="str">
            <v>Hajdu</v>
          </cell>
          <cell r="E118" t="str">
            <v>Erik</v>
          </cell>
          <cell r="F118">
            <v>96</v>
          </cell>
          <cell r="G118" t="str">
            <v>F</v>
          </cell>
          <cell r="I118">
            <v>0</v>
          </cell>
          <cell r="J118">
            <v>27.919444444444448</v>
          </cell>
          <cell r="K118">
            <v>32.15416666666667</v>
          </cell>
          <cell r="L118">
            <v>4.2347222222222225</v>
          </cell>
          <cell r="M118">
            <v>0</v>
          </cell>
          <cell r="N118">
            <v>1</v>
          </cell>
          <cell r="O118" t="str">
            <v>TTE</v>
          </cell>
          <cell r="P118" t="str">
            <v>Tipo Tájfutó és Környezetvédő</v>
          </cell>
          <cell r="R118">
            <v>6</v>
          </cell>
          <cell r="S118" t="str">
            <v>F18A</v>
          </cell>
        </row>
        <row r="119">
          <cell r="B119">
            <v>416692</v>
          </cell>
          <cell r="C119" t="str">
            <v>2941007HD</v>
          </cell>
          <cell r="D119" t="str">
            <v>Hajdu</v>
          </cell>
          <cell r="E119" t="str">
            <v>Dorisz</v>
          </cell>
          <cell r="F119">
            <v>94</v>
          </cell>
          <cell r="G119" t="str">
            <v>N</v>
          </cell>
          <cell r="I119">
            <v>0</v>
          </cell>
          <cell r="J119">
            <v>28.141666666666666</v>
          </cell>
          <cell r="K119">
            <v>33.53472222222222</v>
          </cell>
          <cell r="L119">
            <v>5.393055555555556</v>
          </cell>
          <cell r="M119">
            <v>0</v>
          </cell>
          <cell r="N119">
            <v>1</v>
          </cell>
          <cell r="O119" t="str">
            <v>TTE</v>
          </cell>
          <cell r="P119" t="str">
            <v>Tipo Tájfutó és Környezetvédő</v>
          </cell>
          <cell r="R119">
            <v>18</v>
          </cell>
          <cell r="S119" t="str">
            <v>N18A</v>
          </cell>
        </row>
        <row r="120">
          <cell r="B120">
            <v>2022198</v>
          </cell>
          <cell r="C120" t="str">
            <v>2980920HF</v>
          </cell>
          <cell r="D120" t="str">
            <v>Hajdu</v>
          </cell>
          <cell r="E120" t="str">
            <v>Frida Sára</v>
          </cell>
          <cell r="F120">
            <v>98</v>
          </cell>
          <cell r="G120" t="str">
            <v>N</v>
          </cell>
          <cell r="I120">
            <v>0</v>
          </cell>
          <cell r="J120">
            <v>0</v>
          </cell>
          <cell r="K120">
            <v>1.5972222222222223</v>
          </cell>
          <cell r="L120">
            <v>1.5972222222222223</v>
          </cell>
          <cell r="M120">
            <v>0</v>
          </cell>
          <cell r="N120">
            <v>1</v>
          </cell>
          <cell r="O120" t="str">
            <v>TTE</v>
          </cell>
          <cell r="P120" t="str">
            <v>Tipo Tájfutó és Környezetvédő</v>
          </cell>
          <cell r="R120">
            <v>15</v>
          </cell>
          <cell r="S120" t="str">
            <v>N14B</v>
          </cell>
        </row>
        <row r="121">
          <cell r="B121">
            <v>49923</v>
          </cell>
          <cell r="C121" t="str">
            <v>2010622HN</v>
          </cell>
          <cell r="D121" t="str">
            <v>Hajdu</v>
          </cell>
          <cell r="E121" t="str">
            <v>Nelli</v>
          </cell>
          <cell r="F121">
            <v>1</v>
          </cell>
          <cell r="G121" t="str">
            <v>N</v>
          </cell>
          <cell r="I121">
            <v>0</v>
          </cell>
          <cell r="J121">
            <v>0</v>
          </cell>
          <cell r="K121">
            <v>0.6951388888888889</v>
          </cell>
          <cell r="L121">
            <v>0.6951388888888889</v>
          </cell>
          <cell r="M121">
            <v>0</v>
          </cell>
          <cell r="N121">
            <v>1</v>
          </cell>
          <cell r="O121" t="str">
            <v>TTE</v>
          </cell>
          <cell r="P121" t="str">
            <v>Tipo Tájfutó és Környezetvédő</v>
          </cell>
          <cell r="R121">
            <v>14</v>
          </cell>
          <cell r="S121" t="str">
            <v>N12C</v>
          </cell>
        </row>
        <row r="122">
          <cell r="B122">
            <v>4468</v>
          </cell>
          <cell r="C122" t="str">
            <v>1700214HM</v>
          </cell>
          <cell r="D122" t="str">
            <v>Hajdu</v>
          </cell>
          <cell r="E122" t="str">
            <v>Martin</v>
          </cell>
          <cell r="F122">
            <v>70</v>
          </cell>
          <cell r="G122" t="str">
            <v>F</v>
          </cell>
          <cell r="I122">
            <v>0</v>
          </cell>
          <cell r="J122">
            <v>0</v>
          </cell>
          <cell r="K122">
            <v>4.132638888888889</v>
          </cell>
          <cell r="L122">
            <v>4.132638888888889</v>
          </cell>
          <cell r="M122">
            <v>0</v>
          </cell>
          <cell r="N122">
            <v>1</v>
          </cell>
          <cell r="O122" t="str">
            <v>TTE</v>
          </cell>
          <cell r="P122" t="str">
            <v>Tipo Tájfutó és Környezetvédő</v>
          </cell>
          <cell r="R122">
            <v>7</v>
          </cell>
          <cell r="S122" t="str">
            <v>F21A</v>
          </cell>
        </row>
        <row r="123">
          <cell r="B123">
            <v>49922</v>
          </cell>
          <cell r="C123" t="str">
            <v>2970918ND</v>
          </cell>
          <cell r="D123" t="str">
            <v>Nagy</v>
          </cell>
          <cell r="E123" t="str">
            <v>Dorottya</v>
          </cell>
          <cell r="F123">
            <v>97</v>
          </cell>
          <cell r="G123" t="str">
            <v>N</v>
          </cell>
          <cell r="I123">
            <v>0</v>
          </cell>
          <cell r="J123">
            <v>0</v>
          </cell>
          <cell r="K123">
            <v>1.8784722222222223</v>
          </cell>
          <cell r="L123">
            <v>1.8784722222222223</v>
          </cell>
          <cell r="M123">
            <v>0</v>
          </cell>
          <cell r="N123">
            <v>1</v>
          </cell>
          <cell r="O123" t="str">
            <v>TTE</v>
          </cell>
          <cell r="P123" t="str">
            <v>Tipo Tájfutó és Környezetvédő</v>
          </cell>
          <cell r="R123">
            <v>16</v>
          </cell>
          <cell r="S123" t="str">
            <v>N15-18</v>
          </cell>
        </row>
        <row r="124">
          <cell r="B124">
            <v>49925</v>
          </cell>
          <cell r="C124" t="str">
            <v>1001120NG</v>
          </cell>
          <cell r="D124" t="str">
            <v>Nagy</v>
          </cell>
          <cell r="E124" t="str">
            <v>Gergely Kartal</v>
          </cell>
          <cell r="F124">
            <v>0</v>
          </cell>
          <cell r="G124" t="str">
            <v>F</v>
          </cell>
          <cell r="I124">
            <v>0</v>
          </cell>
          <cell r="J124">
            <v>0</v>
          </cell>
          <cell r="K124">
            <v>1.7541666666666667</v>
          </cell>
          <cell r="L124">
            <v>1.7541666666666667</v>
          </cell>
          <cell r="M124">
            <v>0</v>
          </cell>
          <cell r="N124">
            <v>1</v>
          </cell>
          <cell r="O124" t="str">
            <v>TTE</v>
          </cell>
          <cell r="P124" t="str">
            <v>Tipo Tájfutó és Környezetvédő</v>
          </cell>
          <cell r="R124">
            <v>4</v>
          </cell>
          <cell r="S124" t="str">
            <v>F15-18</v>
          </cell>
        </row>
        <row r="125">
          <cell r="B125">
            <v>255</v>
          </cell>
          <cell r="D125" t="str">
            <v>Huszár</v>
          </cell>
          <cell r="E125" t="str">
            <v>Balázs</v>
          </cell>
          <cell r="G125" t="str">
            <v>F</v>
          </cell>
          <cell r="I125">
            <v>0</v>
          </cell>
          <cell r="J125">
            <v>0</v>
          </cell>
          <cell r="K125">
            <v>1.1034722222222222</v>
          </cell>
          <cell r="L125">
            <v>1.1034722222222222</v>
          </cell>
          <cell r="M125">
            <v>3</v>
          </cell>
          <cell r="N125">
            <v>1</v>
          </cell>
          <cell r="O125" t="str">
            <v>TTE</v>
          </cell>
          <cell r="P125" t="str">
            <v>Tipo Tájfutó és Környezetvédő</v>
          </cell>
          <cell r="R125">
            <v>1</v>
          </cell>
          <cell r="S125" t="str">
            <v>F10C</v>
          </cell>
        </row>
        <row r="126">
          <cell r="B126">
            <v>49928</v>
          </cell>
          <cell r="D126" t="str">
            <v>Ádám</v>
          </cell>
          <cell r="E126" t="str">
            <v>Vince</v>
          </cell>
          <cell r="G126" t="str">
            <v>F</v>
          </cell>
          <cell r="I126">
            <v>0</v>
          </cell>
          <cell r="J126">
            <v>0</v>
          </cell>
          <cell r="K126">
            <v>1.4013888888888888</v>
          </cell>
          <cell r="L126">
            <v>1.4013888888888888</v>
          </cell>
          <cell r="M126">
            <v>0</v>
          </cell>
          <cell r="N126">
            <v>1</v>
          </cell>
          <cell r="O126" t="str">
            <v>TTE</v>
          </cell>
          <cell r="P126" t="str">
            <v>Tipo Tájfutó és Környezetvédő</v>
          </cell>
          <cell r="R126">
            <v>1</v>
          </cell>
          <cell r="S126" t="str">
            <v>F10C</v>
          </cell>
        </row>
        <row r="127">
          <cell r="B127">
            <v>49939</v>
          </cell>
          <cell r="D127" t="str">
            <v>Pataki</v>
          </cell>
          <cell r="E127" t="str">
            <v>Nándor</v>
          </cell>
          <cell r="G127" t="str">
            <v>F</v>
          </cell>
          <cell r="I127">
            <v>0</v>
          </cell>
          <cell r="J127">
            <v>0</v>
          </cell>
          <cell r="K127">
            <v>0.7243055555555555</v>
          </cell>
          <cell r="L127">
            <v>0.7243055555555555</v>
          </cell>
          <cell r="M127">
            <v>0</v>
          </cell>
          <cell r="N127">
            <v>1</v>
          </cell>
          <cell r="O127" t="str">
            <v>TTE</v>
          </cell>
          <cell r="P127" t="str">
            <v>Tipo Tájfutó és Környezetvédő</v>
          </cell>
          <cell r="R127">
            <v>1</v>
          </cell>
          <cell r="S127" t="str">
            <v>F10C</v>
          </cell>
        </row>
        <row r="128">
          <cell r="B128">
            <v>45417</v>
          </cell>
          <cell r="C128" t="str">
            <v>1520728HZ</v>
          </cell>
          <cell r="D128" t="str">
            <v>Hegedűs</v>
          </cell>
          <cell r="E128" t="str">
            <v>Zoltán</v>
          </cell>
          <cell r="F128">
            <v>52</v>
          </cell>
          <cell r="G128" t="str">
            <v>F</v>
          </cell>
          <cell r="I128">
            <v>0</v>
          </cell>
          <cell r="J128">
            <v>0</v>
          </cell>
          <cell r="K128">
            <v>3.0097222222222224</v>
          </cell>
          <cell r="L128">
            <v>3.0097222222222224</v>
          </cell>
          <cell r="M128">
            <v>0</v>
          </cell>
          <cell r="N128">
            <v>18</v>
          </cell>
          <cell r="O128" t="str">
            <v>OSC</v>
          </cell>
          <cell r="P128" t="str">
            <v>Orvosegyetem SC</v>
          </cell>
          <cell r="R128">
            <v>10</v>
          </cell>
          <cell r="S128" t="str">
            <v>F55A</v>
          </cell>
        </row>
        <row r="129">
          <cell r="B129">
            <v>2022121</v>
          </cell>
          <cell r="C129" t="str">
            <v>1921010BA</v>
          </cell>
          <cell r="D129" t="str">
            <v>Bakó</v>
          </cell>
          <cell r="E129" t="str">
            <v>Áron</v>
          </cell>
          <cell r="F129">
            <v>92</v>
          </cell>
          <cell r="G129" t="str">
            <v>F</v>
          </cell>
          <cell r="I129">
            <v>0</v>
          </cell>
          <cell r="J129">
            <v>28.77013888888889</v>
          </cell>
          <cell r="K129">
            <v>32.66597222222222</v>
          </cell>
          <cell r="L129">
            <v>3.8958333333333335</v>
          </cell>
          <cell r="M129">
            <v>0</v>
          </cell>
          <cell r="N129">
            <v>11</v>
          </cell>
          <cell r="O129" t="str">
            <v>SPA</v>
          </cell>
          <cell r="P129" t="str">
            <v>Tabáni Spartacus Sport és Körn</v>
          </cell>
          <cell r="R129">
            <v>7</v>
          </cell>
          <cell r="S129" t="str">
            <v>F21A</v>
          </cell>
        </row>
        <row r="130">
          <cell r="B130">
            <v>886604</v>
          </cell>
          <cell r="C130" t="str">
            <v>1940713BB</v>
          </cell>
          <cell r="D130" t="str">
            <v>Balázs</v>
          </cell>
          <cell r="E130" t="str">
            <v>Bulcsú</v>
          </cell>
          <cell r="F130">
            <v>94</v>
          </cell>
          <cell r="G130" t="str">
            <v>F</v>
          </cell>
          <cell r="I130">
            <v>0</v>
          </cell>
          <cell r="J130">
            <v>0</v>
          </cell>
          <cell r="K130">
            <v>3.963194444444444</v>
          </cell>
          <cell r="L130">
            <v>3.963194444444444</v>
          </cell>
          <cell r="M130">
            <v>0</v>
          </cell>
          <cell r="N130">
            <v>11</v>
          </cell>
          <cell r="O130" t="str">
            <v>SPA</v>
          </cell>
          <cell r="P130" t="str">
            <v>Tabáni Spartacus Sport és Körn</v>
          </cell>
          <cell r="R130">
            <v>6</v>
          </cell>
          <cell r="S130" t="str">
            <v>F18A</v>
          </cell>
        </row>
        <row r="131">
          <cell r="B131">
            <v>2022122</v>
          </cell>
          <cell r="C131" t="str">
            <v>2970211BO</v>
          </cell>
          <cell r="D131" t="str">
            <v>Balázs</v>
          </cell>
          <cell r="E131" t="str">
            <v>Otília</v>
          </cell>
          <cell r="F131">
            <v>97</v>
          </cell>
          <cell r="G131" t="str">
            <v>N</v>
          </cell>
          <cell r="I131">
            <v>0</v>
          </cell>
          <cell r="J131">
            <v>28.21597222222222</v>
          </cell>
          <cell r="K131">
            <v>32.70138888888889</v>
          </cell>
          <cell r="L131">
            <v>4.485416666666667</v>
          </cell>
          <cell r="M131">
            <v>0</v>
          </cell>
          <cell r="N131">
            <v>11</v>
          </cell>
          <cell r="O131" t="str">
            <v>SPA</v>
          </cell>
          <cell r="P131" t="str">
            <v>Tabáni Spartacus Sport és Körn</v>
          </cell>
          <cell r="R131">
            <v>18</v>
          </cell>
          <cell r="S131" t="str">
            <v>N18A</v>
          </cell>
        </row>
        <row r="132">
          <cell r="B132">
            <v>225</v>
          </cell>
          <cell r="D132" t="str">
            <v>Vidor</v>
          </cell>
          <cell r="E132" t="str">
            <v>Zsófia</v>
          </cell>
          <cell r="F132">
            <v>3</v>
          </cell>
          <cell r="G132" t="str">
            <v>N</v>
          </cell>
          <cell r="I132">
            <v>0</v>
          </cell>
          <cell r="J132">
            <v>0</v>
          </cell>
          <cell r="K132">
            <v>2.5215277777777776</v>
          </cell>
          <cell r="L132">
            <v>2.5215277777777776</v>
          </cell>
          <cell r="M132">
            <v>0</v>
          </cell>
          <cell r="N132">
            <v>11</v>
          </cell>
          <cell r="O132" t="str">
            <v>SPA</v>
          </cell>
          <cell r="P132" t="str">
            <v>Tabáni Spartacus Sport és Körn</v>
          </cell>
          <cell r="R132">
            <v>13</v>
          </cell>
          <cell r="S132" t="str">
            <v>N10C</v>
          </cell>
        </row>
        <row r="133">
          <cell r="B133">
            <v>2037768</v>
          </cell>
          <cell r="D133" t="str">
            <v>Bauer</v>
          </cell>
          <cell r="E133" t="str">
            <v>Ádám</v>
          </cell>
          <cell r="G133" t="str">
            <v>N</v>
          </cell>
          <cell r="I133">
            <v>0</v>
          </cell>
          <cell r="J133">
            <v>30.08888888888889</v>
          </cell>
          <cell r="K133">
            <v>33.525</v>
          </cell>
          <cell r="L133">
            <v>3.4361111111111113</v>
          </cell>
          <cell r="M133">
            <v>0</v>
          </cell>
          <cell r="N133">
            <v>11</v>
          </cell>
          <cell r="O133" t="str">
            <v>SPA</v>
          </cell>
          <cell r="P133" t="str">
            <v>Tabáni Spartacus Sport és Körn</v>
          </cell>
          <cell r="R133">
            <v>24</v>
          </cell>
          <cell r="S133" t="str">
            <v>NYT</v>
          </cell>
        </row>
        <row r="134">
          <cell r="B134">
            <v>2037775</v>
          </cell>
          <cell r="C134" t="str">
            <v>1000207BG</v>
          </cell>
          <cell r="D134" t="str">
            <v>Barta</v>
          </cell>
          <cell r="E134" t="str">
            <v>Gergely</v>
          </cell>
          <cell r="F134">
            <v>0</v>
          </cell>
          <cell r="G134" t="str">
            <v>F</v>
          </cell>
          <cell r="I134">
            <v>0</v>
          </cell>
          <cell r="J134">
            <v>0</v>
          </cell>
          <cell r="K134">
            <v>0.725</v>
          </cell>
          <cell r="L134">
            <v>0.725</v>
          </cell>
          <cell r="M134">
            <v>0</v>
          </cell>
          <cell r="N134">
            <v>11</v>
          </cell>
          <cell r="O134" t="str">
            <v>SPA</v>
          </cell>
          <cell r="P134" t="str">
            <v>Tabáni Spartacus Sport és Körn</v>
          </cell>
          <cell r="R134">
            <v>2</v>
          </cell>
          <cell r="S134" t="str">
            <v>F12C</v>
          </cell>
        </row>
        <row r="135">
          <cell r="B135">
            <v>2037812</v>
          </cell>
          <cell r="C135" t="str">
            <v>2000207BA</v>
          </cell>
          <cell r="D135" t="str">
            <v>Bartók</v>
          </cell>
          <cell r="E135" t="str">
            <v>Annamária</v>
          </cell>
          <cell r="F135">
            <v>0</v>
          </cell>
          <cell r="G135" t="str">
            <v>N</v>
          </cell>
          <cell r="I135">
            <v>0</v>
          </cell>
          <cell r="J135">
            <v>0</v>
          </cell>
          <cell r="K135">
            <v>0.8145833333333333</v>
          </cell>
          <cell r="L135">
            <v>0.8145833333333333</v>
          </cell>
          <cell r="M135">
            <v>0</v>
          </cell>
          <cell r="N135">
            <v>11</v>
          </cell>
          <cell r="O135" t="str">
            <v>SPA</v>
          </cell>
          <cell r="P135" t="str">
            <v>Tabáni Spartacus Sport és Körn</v>
          </cell>
          <cell r="R135">
            <v>14</v>
          </cell>
          <cell r="S135" t="str">
            <v>N12C</v>
          </cell>
        </row>
        <row r="136">
          <cell r="B136">
            <v>2037755</v>
          </cell>
          <cell r="D136" t="str">
            <v>Búzás</v>
          </cell>
          <cell r="E136" t="str">
            <v>Benedek</v>
          </cell>
          <cell r="G136" t="str">
            <v>N</v>
          </cell>
          <cell r="I136">
            <v>0</v>
          </cell>
          <cell r="J136">
            <v>0</v>
          </cell>
          <cell r="K136">
            <v>1.0875000000000001</v>
          </cell>
          <cell r="L136">
            <v>1.0875000000000001</v>
          </cell>
          <cell r="M136">
            <v>0</v>
          </cell>
          <cell r="N136">
            <v>11</v>
          </cell>
          <cell r="O136" t="str">
            <v>SPA</v>
          </cell>
          <cell r="P136" t="str">
            <v>Tabáni Spartacus Sport és Körn</v>
          </cell>
          <cell r="R136">
            <v>2</v>
          </cell>
          <cell r="S136" t="str">
            <v>F12C</v>
          </cell>
        </row>
        <row r="137">
          <cell r="B137">
            <v>362957</v>
          </cell>
          <cell r="C137" t="str">
            <v>1980717EP</v>
          </cell>
          <cell r="D137" t="str">
            <v>Egei</v>
          </cell>
          <cell r="E137" t="str">
            <v>Patrik</v>
          </cell>
          <cell r="F137">
            <v>98</v>
          </cell>
          <cell r="G137" t="str">
            <v>F</v>
          </cell>
          <cell r="I137">
            <v>0</v>
          </cell>
          <cell r="J137">
            <v>0</v>
          </cell>
          <cell r="K137">
            <v>1.9118055555555555</v>
          </cell>
          <cell r="L137">
            <v>1.9118055555555555</v>
          </cell>
          <cell r="M137">
            <v>0</v>
          </cell>
          <cell r="N137">
            <v>11</v>
          </cell>
          <cell r="O137" t="str">
            <v>SPA</v>
          </cell>
          <cell r="P137" t="str">
            <v>Tabáni Spartacus Sport és Körn</v>
          </cell>
          <cell r="R137">
            <v>5</v>
          </cell>
          <cell r="S137" t="str">
            <v>F16B</v>
          </cell>
        </row>
        <row r="138">
          <cell r="B138">
            <v>232822</v>
          </cell>
          <cell r="C138" t="str">
            <v>2961230EP</v>
          </cell>
          <cell r="D138" t="str">
            <v>Egei</v>
          </cell>
          <cell r="E138" t="str">
            <v>Petra</v>
          </cell>
          <cell r="F138">
            <v>96</v>
          </cell>
          <cell r="G138" t="str">
            <v>N</v>
          </cell>
          <cell r="I138">
            <v>0</v>
          </cell>
          <cell r="J138">
            <v>0</v>
          </cell>
          <cell r="K138">
            <v>1.7694444444444446</v>
          </cell>
          <cell r="L138">
            <v>1.7694444444444446</v>
          </cell>
          <cell r="M138">
            <v>0</v>
          </cell>
          <cell r="N138">
            <v>11</v>
          </cell>
          <cell r="O138" t="str">
            <v>SPA</v>
          </cell>
          <cell r="P138" t="str">
            <v>Tabáni Spartacus Sport és Körn</v>
          </cell>
          <cell r="R138">
            <v>17</v>
          </cell>
          <cell r="S138" t="str">
            <v>N16B</v>
          </cell>
        </row>
        <row r="139">
          <cell r="B139">
            <v>49944</v>
          </cell>
          <cell r="D139" t="str">
            <v>Lengyel</v>
          </cell>
          <cell r="E139" t="str">
            <v>Balázs</v>
          </cell>
          <cell r="G139" t="str">
            <v>N</v>
          </cell>
          <cell r="I139">
            <v>0</v>
          </cell>
          <cell r="J139">
            <v>0</v>
          </cell>
          <cell r="K139">
            <v>1.4416666666666667</v>
          </cell>
          <cell r="L139">
            <v>1.4416666666666667</v>
          </cell>
          <cell r="M139">
            <v>5</v>
          </cell>
          <cell r="N139">
            <v>1</v>
          </cell>
          <cell r="O139" t="str">
            <v>TTE</v>
          </cell>
          <cell r="P139" t="str">
            <v>Tipo Tájfutó és Környezetvédő</v>
          </cell>
          <cell r="R139">
            <v>2</v>
          </cell>
          <cell r="S139" t="str">
            <v>F12C</v>
          </cell>
        </row>
        <row r="140">
          <cell r="B140">
            <v>2037777</v>
          </cell>
          <cell r="D140" t="str">
            <v>Magyari</v>
          </cell>
          <cell r="E140" t="str">
            <v>Árpád</v>
          </cell>
          <cell r="F140">
            <v>66</v>
          </cell>
          <cell r="G140" t="str">
            <v>N</v>
          </cell>
          <cell r="I140">
            <v>0</v>
          </cell>
          <cell r="J140">
            <v>0</v>
          </cell>
          <cell r="K140">
            <v>2.095833333333333</v>
          </cell>
          <cell r="L140">
            <v>2.095833333333333</v>
          </cell>
          <cell r="M140">
            <v>0</v>
          </cell>
          <cell r="N140">
            <v>11</v>
          </cell>
          <cell r="O140" t="str">
            <v>SPA</v>
          </cell>
          <cell r="P140" t="str">
            <v>Tabáni Spartacus Sport és Körn</v>
          </cell>
          <cell r="R140">
            <v>24</v>
          </cell>
          <cell r="S140" t="str">
            <v>NYT</v>
          </cell>
        </row>
        <row r="141">
          <cell r="D141" t="str">
            <v>Üres</v>
          </cell>
          <cell r="G141" t="str">
            <v>F</v>
          </cell>
          <cell r="I141">
            <v>0</v>
          </cell>
          <cell r="J141">
            <v>0.625</v>
          </cell>
          <cell r="M141">
            <v>0</v>
          </cell>
          <cell r="N141">
            <v>0</v>
          </cell>
          <cell r="P141" t="str">
            <v>Vakant</v>
          </cell>
          <cell r="R141">
            <v>6</v>
          </cell>
          <cell r="S141" t="str">
            <v>F18A</v>
          </cell>
        </row>
        <row r="142">
          <cell r="B142">
            <v>363424</v>
          </cell>
          <cell r="D142" t="str">
            <v>Papanek</v>
          </cell>
          <cell r="E142" t="str">
            <v>András</v>
          </cell>
          <cell r="G142" t="str">
            <v>F</v>
          </cell>
          <cell r="I142">
            <v>0</v>
          </cell>
          <cell r="J142">
            <v>0</v>
          </cell>
          <cell r="K142">
            <v>4.490972222222222</v>
          </cell>
          <cell r="L142">
            <v>4.490972222222222</v>
          </cell>
          <cell r="M142">
            <v>0</v>
          </cell>
          <cell r="N142">
            <v>36</v>
          </cell>
          <cell r="O142" t="str">
            <v>EK</v>
          </cell>
          <cell r="P142" t="str">
            <v>Egyesületen kívüli</v>
          </cell>
          <cell r="R142">
            <v>5</v>
          </cell>
          <cell r="S142" t="str">
            <v>F16B</v>
          </cell>
        </row>
        <row r="143">
          <cell r="B143">
            <v>2037758</v>
          </cell>
          <cell r="C143" t="str">
            <v>2030913BA</v>
          </cell>
          <cell r="D143" t="str">
            <v>Bauer</v>
          </cell>
          <cell r="E143" t="str">
            <v>Anna Margit</v>
          </cell>
          <cell r="F143">
            <v>3</v>
          </cell>
          <cell r="G143" t="str">
            <v>N</v>
          </cell>
          <cell r="I143">
            <v>0</v>
          </cell>
          <cell r="J143">
            <v>0</v>
          </cell>
          <cell r="K143">
            <v>1.3680555555555556</v>
          </cell>
          <cell r="L143">
            <v>1.3680555555555556</v>
          </cell>
          <cell r="M143">
            <v>0</v>
          </cell>
          <cell r="N143">
            <v>11</v>
          </cell>
          <cell r="O143" t="str">
            <v>SPA</v>
          </cell>
          <cell r="P143" t="str">
            <v>Tabáni Spartacus Sport és Körn</v>
          </cell>
          <cell r="R143">
            <v>13</v>
          </cell>
          <cell r="S143" t="str">
            <v>N10C</v>
          </cell>
        </row>
        <row r="144">
          <cell r="B144">
            <v>2022130</v>
          </cell>
          <cell r="C144" t="str">
            <v>1961107LT</v>
          </cell>
          <cell r="D144" t="str">
            <v>Lakatos</v>
          </cell>
          <cell r="E144" t="str">
            <v>Tádé</v>
          </cell>
          <cell r="F144">
            <v>96</v>
          </cell>
          <cell r="G144" t="str">
            <v>F</v>
          </cell>
          <cell r="I144">
            <v>0</v>
          </cell>
          <cell r="J144">
            <v>0</v>
          </cell>
          <cell r="K144">
            <v>4.111111111111112</v>
          </cell>
          <cell r="L144">
            <v>4.111111111111112</v>
          </cell>
          <cell r="M144">
            <v>3</v>
          </cell>
          <cell r="N144">
            <v>11</v>
          </cell>
          <cell r="O144" t="str">
            <v>SPA</v>
          </cell>
          <cell r="P144" t="str">
            <v>Tabáni Spartacus Sport és Körn</v>
          </cell>
          <cell r="R144">
            <v>6</v>
          </cell>
          <cell r="S144" t="str">
            <v>F18A</v>
          </cell>
        </row>
        <row r="145">
          <cell r="B145">
            <v>363480</v>
          </cell>
          <cell r="C145" t="str">
            <v>1960417LA</v>
          </cell>
          <cell r="D145" t="str">
            <v>Lengyel</v>
          </cell>
          <cell r="E145" t="str">
            <v>Ádám</v>
          </cell>
          <cell r="F145">
            <v>96</v>
          </cell>
          <cell r="G145" t="str">
            <v>F</v>
          </cell>
          <cell r="I145">
            <v>0</v>
          </cell>
          <cell r="J145">
            <v>0</v>
          </cell>
          <cell r="K145">
            <v>4.2548611111111105</v>
          </cell>
          <cell r="L145">
            <v>4.2548611111111105</v>
          </cell>
          <cell r="M145">
            <v>0</v>
          </cell>
          <cell r="N145">
            <v>11</v>
          </cell>
          <cell r="O145" t="str">
            <v>SPA</v>
          </cell>
          <cell r="P145" t="str">
            <v>Tabáni Spartacus Sport és Körn</v>
          </cell>
          <cell r="R145">
            <v>6</v>
          </cell>
          <cell r="S145" t="str">
            <v>F18A</v>
          </cell>
        </row>
        <row r="146">
          <cell r="B146">
            <v>2037788</v>
          </cell>
          <cell r="C146" t="str">
            <v>2960717LE</v>
          </cell>
          <cell r="D146" t="str">
            <v>Liszka</v>
          </cell>
          <cell r="E146" t="str">
            <v>Eszter</v>
          </cell>
          <cell r="F146">
            <v>96</v>
          </cell>
          <cell r="G146" t="str">
            <v>N</v>
          </cell>
          <cell r="I146">
            <v>0</v>
          </cell>
          <cell r="J146">
            <v>28.055555555555557</v>
          </cell>
          <cell r="K146">
            <v>32.918055555555554</v>
          </cell>
          <cell r="L146">
            <v>4.8625</v>
          </cell>
          <cell r="M146">
            <v>0</v>
          </cell>
          <cell r="N146">
            <v>11</v>
          </cell>
          <cell r="O146" t="str">
            <v>SPA</v>
          </cell>
          <cell r="P146" t="str">
            <v>Tabáni Spartacus Sport és Körn</v>
          </cell>
          <cell r="R146">
            <v>18</v>
          </cell>
          <cell r="S146" t="str">
            <v>N18A</v>
          </cell>
        </row>
        <row r="147">
          <cell r="B147">
            <v>307504</v>
          </cell>
          <cell r="C147" t="str">
            <v>1921001LK</v>
          </cell>
          <cell r="D147" t="str">
            <v>Liszka</v>
          </cell>
          <cell r="E147" t="str">
            <v>Krisztián</v>
          </cell>
          <cell r="F147">
            <v>92</v>
          </cell>
          <cell r="G147" t="str">
            <v>F</v>
          </cell>
          <cell r="I147">
            <v>0</v>
          </cell>
          <cell r="J147">
            <v>0</v>
          </cell>
          <cell r="K147">
            <v>4.0256944444444445</v>
          </cell>
          <cell r="L147">
            <v>4.0256944444444445</v>
          </cell>
          <cell r="M147">
            <v>0</v>
          </cell>
          <cell r="N147">
            <v>11</v>
          </cell>
          <cell r="O147" t="str">
            <v>SPA</v>
          </cell>
          <cell r="P147" t="str">
            <v>Tabáni Spartacus Sport és Körn</v>
          </cell>
          <cell r="R147">
            <v>7</v>
          </cell>
          <cell r="S147" t="str">
            <v>F21A</v>
          </cell>
        </row>
        <row r="148">
          <cell r="B148">
            <v>2037821</v>
          </cell>
          <cell r="D148" t="str">
            <v>Merényi</v>
          </cell>
          <cell r="E148" t="str">
            <v>Krisztina</v>
          </cell>
          <cell r="G148" t="str">
            <v>F</v>
          </cell>
          <cell r="I148">
            <v>0</v>
          </cell>
          <cell r="J148">
            <v>0</v>
          </cell>
          <cell r="K148">
            <v>2.3243055555555556</v>
          </cell>
          <cell r="L148">
            <v>2.3243055555555556</v>
          </cell>
          <cell r="M148">
            <v>3</v>
          </cell>
          <cell r="N148">
            <v>11</v>
          </cell>
          <cell r="O148" t="str">
            <v>SPA</v>
          </cell>
          <cell r="P148" t="str">
            <v>Tabáni Spartacus Sport és Körn</v>
          </cell>
          <cell r="R148">
            <v>25</v>
          </cell>
          <cell r="S148" t="str">
            <v>NYK</v>
          </cell>
        </row>
        <row r="149">
          <cell r="B149">
            <v>362958</v>
          </cell>
          <cell r="C149" t="str">
            <v>2970909NK</v>
          </cell>
          <cell r="D149" t="str">
            <v>Nagy</v>
          </cell>
          <cell r="E149" t="str">
            <v>Klára</v>
          </cell>
          <cell r="F149">
            <v>97</v>
          </cell>
          <cell r="G149" t="str">
            <v>N</v>
          </cell>
          <cell r="I149">
            <v>0</v>
          </cell>
          <cell r="J149">
            <v>0</v>
          </cell>
          <cell r="K149">
            <v>1.95</v>
          </cell>
          <cell r="L149">
            <v>1.95</v>
          </cell>
          <cell r="M149">
            <v>0</v>
          </cell>
          <cell r="N149">
            <v>11</v>
          </cell>
          <cell r="O149" t="str">
            <v>SPA</v>
          </cell>
          <cell r="P149" t="str">
            <v>Tabáni Spartacus Sport és Körn</v>
          </cell>
          <cell r="R149">
            <v>17</v>
          </cell>
          <cell r="S149" t="str">
            <v>N16B</v>
          </cell>
        </row>
        <row r="150">
          <cell r="B150">
            <v>2022123</v>
          </cell>
          <cell r="C150" t="str">
            <v>1991224OM</v>
          </cell>
          <cell r="D150" t="str">
            <v>Ormay</v>
          </cell>
          <cell r="E150" t="str">
            <v>Mihály</v>
          </cell>
          <cell r="F150">
            <v>99</v>
          </cell>
          <cell r="G150" t="str">
            <v>F</v>
          </cell>
          <cell r="I150">
            <v>0</v>
          </cell>
          <cell r="J150">
            <v>0</v>
          </cell>
          <cell r="K150">
            <v>1.9423611111111112</v>
          </cell>
          <cell r="L150">
            <v>1.9423611111111112</v>
          </cell>
          <cell r="M150">
            <v>0</v>
          </cell>
          <cell r="N150">
            <v>11</v>
          </cell>
          <cell r="O150" t="str">
            <v>SPA</v>
          </cell>
          <cell r="P150" t="str">
            <v>Tabáni Spartacus Sport és Körn</v>
          </cell>
          <cell r="R150">
            <v>3</v>
          </cell>
          <cell r="S150" t="str">
            <v>F14B</v>
          </cell>
        </row>
        <row r="151">
          <cell r="B151">
            <v>236367</v>
          </cell>
          <cell r="C151" t="str">
            <v>2920319OD</v>
          </cell>
          <cell r="D151" t="str">
            <v>Oszkó</v>
          </cell>
          <cell r="E151" t="str">
            <v>Dóra</v>
          </cell>
          <cell r="F151">
            <v>92</v>
          </cell>
          <cell r="G151" t="str">
            <v>N</v>
          </cell>
          <cell r="I151">
            <v>0</v>
          </cell>
          <cell r="J151">
            <v>28.652083333333334</v>
          </cell>
          <cell r="K151">
            <v>35.37083333333333</v>
          </cell>
          <cell r="L151">
            <v>6.71875</v>
          </cell>
          <cell r="M151">
            <v>0</v>
          </cell>
          <cell r="N151">
            <v>11</v>
          </cell>
          <cell r="O151" t="str">
            <v>SPA</v>
          </cell>
          <cell r="P151" t="str">
            <v>Tabáni Spartacus Sport és Körn</v>
          </cell>
          <cell r="R151">
            <v>19</v>
          </cell>
          <cell r="S151" t="str">
            <v>N21A</v>
          </cell>
        </row>
        <row r="152">
          <cell r="B152">
            <v>2022134</v>
          </cell>
          <cell r="C152" t="str">
            <v>1970526PD</v>
          </cell>
          <cell r="D152" t="str">
            <v>Peregi</v>
          </cell>
          <cell r="E152" t="str">
            <v>Dániel</v>
          </cell>
          <cell r="F152">
            <v>97</v>
          </cell>
          <cell r="G152" t="str">
            <v>F</v>
          </cell>
          <cell r="I152">
            <v>0</v>
          </cell>
          <cell r="J152">
            <v>0</v>
          </cell>
          <cell r="K152">
            <v>4.079861111111112</v>
          </cell>
          <cell r="L152">
            <v>4.079861111111112</v>
          </cell>
          <cell r="M152">
            <v>0</v>
          </cell>
          <cell r="N152">
            <v>11</v>
          </cell>
          <cell r="O152" t="str">
            <v>SPA</v>
          </cell>
          <cell r="P152" t="str">
            <v>Tabáni Spartacus Sport és Körn</v>
          </cell>
          <cell r="R152">
            <v>6</v>
          </cell>
          <cell r="S152" t="str">
            <v>F18A</v>
          </cell>
        </row>
        <row r="153">
          <cell r="B153">
            <v>437646</v>
          </cell>
          <cell r="C153" t="str">
            <v>1611222PT</v>
          </cell>
          <cell r="D153" t="str">
            <v>Peregi</v>
          </cell>
          <cell r="E153" t="str">
            <v>Tamás</v>
          </cell>
          <cell r="F153">
            <v>61</v>
          </cell>
          <cell r="G153" t="str">
            <v>F</v>
          </cell>
          <cell r="I153">
            <v>0</v>
          </cell>
          <cell r="J153">
            <v>28.731944444444448</v>
          </cell>
          <cell r="K153">
            <v>34.921527777777776</v>
          </cell>
          <cell r="L153">
            <v>6.189583333333334</v>
          </cell>
          <cell r="M153">
            <v>0</v>
          </cell>
          <cell r="N153">
            <v>11</v>
          </cell>
          <cell r="O153" t="str">
            <v>SPA</v>
          </cell>
          <cell r="P153" t="str">
            <v>Tabáni Spartacus Sport és Körn</v>
          </cell>
          <cell r="R153">
            <v>9</v>
          </cell>
          <cell r="S153" t="str">
            <v>F45A</v>
          </cell>
        </row>
        <row r="154">
          <cell r="B154">
            <v>2037796</v>
          </cell>
          <cell r="D154" t="str">
            <v>Pekáry</v>
          </cell>
          <cell r="E154" t="str">
            <v>Márton</v>
          </cell>
          <cell r="G154" t="str">
            <v>F</v>
          </cell>
          <cell r="I154">
            <v>0</v>
          </cell>
          <cell r="J154">
            <v>0.5833333333333334</v>
          </cell>
          <cell r="M154">
            <v>0</v>
          </cell>
          <cell r="N154">
            <v>11</v>
          </cell>
          <cell r="O154" t="str">
            <v>SPA</v>
          </cell>
          <cell r="P154" t="str">
            <v>Tabáni Spartacus Sport és Körn</v>
          </cell>
          <cell r="R154">
            <v>2</v>
          </cell>
          <cell r="S154" t="str">
            <v>F12C</v>
          </cell>
        </row>
        <row r="155">
          <cell r="B155">
            <v>443177</v>
          </cell>
          <cell r="D155" t="str">
            <v>Szabon</v>
          </cell>
          <cell r="E155" t="str">
            <v>Márta</v>
          </cell>
          <cell r="G155" t="str">
            <v>F</v>
          </cell>
          <cell r="I155">
            <v>0</v>
          </cell>
          <cell r="J155">
            <v>0</v>
          </cell>
          <cell r="K155">
            <v>3.202083333333333</v>
          </cell>
          <cell r="L155">
            <v>3.202083333333333</v>
          </cell>
          <cell r="M155">
            <v>0</v>
          </cell>
          <cell r="N155">
            <v>39</v>
          </cell>
          <cell r="O155" t="str">
            <v>KOS</v>
          </cell>
          <cell r="P155" t="str">
            <v>Hegyvidék-KFKI Optimista SK</v>
          </cell>
          <cell r="R155">
            <v>25</v>
          </cell>
          <cell r="S155" t="str">
            <v>NYK</v>
          </cell>
        </row>
        <row r="156">
          <cell r="B156">
            <v>2022137</v>
          </cell>
          <cell r="C156" t="str">
            <v>1930120SA</v>
          </cell>
          <cell r="D156" t="str">
            <v>Sulyok</v>
          </cell>
          <cell r="E156" t="str">
            <v>Ábel</v>
          </cell>
          <cell r="F156">
            <v>93</v>
          </cell>
          <cell r="G156" t="str">
            <v>F</v>
          </cell>
          <cell r="I156">
            <v>0</v>
          </cell>
          <cell r="J156">
            <v>0</v>
          </cell>
          <cell r="K156">
            <v>4.313194444444444</v>
          </cell>
          <cell r="L156">
            <v>4.313194444444444</v>
          </cell>
          <cell r="M156">
            <v>0</v>
          </cell>
          <cell r="N156">
            <v>11</v>
          </cell>
          <cell r="O156" t="str">
            <v>SPA</v>
          </cell>
          <cell r="P156" t="str">
            <v>Tabáni Spartacus Sport és Körn</v>
          </cell>
          <cell r="R156">
            <v>7</v>
          </cell>
          <cell r="S156" t="str">
            <v>F21A</v>
          </cell>
        </row>
        <row r="157">
          <cell r="B157">
            <v>2037767</v>
          </cell>
          <cell r="D157" t="str">
            <v>Szemes</v>
          </cell>
          <cell r="E157" t="str">
            <v>Tünde</v>
          </cell>
          <cell r="G157" t="str">
            <v>F</v>
          </cell>
          <cell r="I157">
            <v>0</v>
          </cell>
          <cell r="J157">
            <v>0</v>
          </cell>
          <cell r="K157">
            <v>1.9527777777777777</v>
          </cell>
          <cell r="L157">
            <v>1.9527777777777777</v>
          </cell>
          <cell r="M157">
            <v>0</v>
          </cell>
          <cell r="N157">
            <v>11</v>
          </cell>
          <cell r="O157" t="str">
            <v>SPA</v>
          </cell>
          <cell r="P157" t="str">
            <v>Tabáni Spartacus Sport és Körn</v>
          </cell>
          <cell r="R157">
            <v>25</v>
          </cell>
          <cell r="S157" t="str">
            <v>NYK</v>
          </cell>
        </row>
        <row r="158">
          <cell r="B158">
            <v>208</v>
          </cell>
          <cell r="D158" t="str">
            <v>Vági</v>
          </cell>
          <cell r="E158" t="str">
            <v>Leó</v>
          </cell>
          <cell r="G158" t="str">
            <v>F</v>
          </cell>
          <cell r="I158">
            <v>0</v>
          </cell>
          <cell r="J158">
            <v>0</v>
          </cell>
          <cell r="K158">
            <v>2.7743055555555554</v>
          </cell>
          <cell r="L158">
            <v>2.7743055555555554</v>
          </cell>
          <cell r="M158">
            <v>3</v>
          </cell>
          <cell r="N158">
            <v>36</v>
          </cell>
          <cell r="O158" t="str">
            <v>EK</v>
          </cell>
          <cell r="P158" t="str">
            <v>Egyesületen kívüli</v>
          </cell>
          <cell r="R158">
            <v>25</v>
          </cell>
          <cell r="S158" t="str">
            <v>NYK</v>
          </cell>
        </row>
        <row r="159">
          <cell r="B159">
            <v>2022142</v>
          </cell>
          <cell r="C159" t="str">
            <v>2970304VM</v>
          </cell>
          <cell r="D159" t="str">
            <v>Völgyesi</v>
          </cell>
          <cell r="E159" t="str">
            <v>Melody</v>
          </cell>
          <cell r="F159">
            <v>97</v>
          </cell>
          <cell r="G159" t="str">
            <v>N</v>
          </cell>
          <cell r="I159">
            <v>0</v>
          </cell>
          <cell r="J159">
            <v>0</v>
          </cell>
          <cell r="K159">
            <v>2.071527777777778</v>
          </cell>
          <cell r="L159">
            <v>2.071527777777778</v>
          </cell>
          <cell r="M159">
            <v>0</v>
          </cell>
          <cell r="N159">
            <v>11</v>
          </cell>
          <cell r="O159" t="str">
            <v>SPA</v>
          </cell>
          <cell r="P159" t="str">
            <v>Tabáni Spartacus Sport és Körn</v>
          </cell>
          <cell r="R159">
            <v>17</v>
          </cell>
          <cell r="S159" t="str">
            <v>N16B</v>
          </cell>
        </row>
        <row r="160">
          <cell r="B160">
            <v>2022128</v>
          </cell>
          <cell r="C160" t="str">
            <v>2960114WV</v>
          </cell>
          <cell r="D160" t="str">
            <v>Weiler</v>
          </cell>
          <cell r="E160" t="str">
            <v>Virág</v>
          </cell>
          <cell r="F160">
            <v>96</v>
          </cell>
          <cell r="G160" t="str">
            <v>N</v>
          </cell>
          <cell r="I160">
            <v>0</v>
          </cell>
          <cell r="J160">
            <v>28.39097222222222</v>
          </cell>
          <cell r="K160">
            <v>32.702083333333334</v>
          </cell>
          <cell r="L160">
            <v>4.311111111111111</v>
          </cell>
          <cell r="M160">
            <v>0</v>
          </cell>
          <cell r="N160">
            <v>11</v>
          </cell>
          <cell r="O160" t="str">
            <v>SPA</v>
          </cell>
          <cell r="P160" t="str">
            <v>Tabáni Spartacus Sport és Körn</v>
          </cell>
          <cell r="R160">
            <v>18</v>
          </cell>
          <cell r="S160" t="str">
            <v>N18A</v>
          </cell>
        </row>
        <row r="161">
          <cell r="B161">
            <v>363499</v>
          </cell>
          <cell r="C161" t="str">
            <v>1990117WV</v>
          </cell>
          <cell r="D161" t="str">
            <v>Weiler</v>
          </cell>
          <cell r="E161" t="str">
            <v>Vince</v>
          </cell>
          <cell r="F161">
            <v>99</v>
          </cell>
          <cell r="G161" t="str">
            <v>F</v>
          </cell>
          <cell r="I161">
            <v>0</v>
          </cell>
          <cell r="J161">
            <v>0.08333333333333333</v>
          </cell>
          <cell r="M161">
            <v>0</v>
          </cell>
          <cell r="N161">
            <v>11</v>
          </cell>
          <cell r="O161" t="str">
            <v>SPA</v>
          </cell>
          <cell r="P161" t="str">
            <v>Tabáni Spartacus Sport és Körn</v>
          </cell>
          <cell r="R161">
            <v>3</v>
          </cell>
          <cell r="S161" t="str">
            <v>F14B</v>
          </cell>
        </row>
        <row r="162">
          <cell r="B162">
            <v>2037789</v>
          </cell>
          <cell r="C162" t="str">
            <v>2001008ZE</v>
          </cell>
          <cell r="D162" t="str">
            <v>Zacher</v>
          </cell>
          <cell r="E162" t="str">
            <v>Enikő</v>
          </cell>
          <cell r="F162">
            <v>0</v>
          </cell>
          <cell r="G162" t="str">
            <v>N</v>
          </cell>
          <cell r="I162">
            <v>0</v>
          </cell>
          <cell r="J162">
            <v>0</v>
          </cell>
          <cell r="K162">
            <v>0.6395833333333333</v>
          </cell>
          <cell r="L162">
            <v>0.6395833333333333</v>
          </cell>
          <cell r="M162">
            <v>0</v>
          </cell>
          <cell r="N162">
            <v>11</v>
          </cell>
          <cell r="O162" t="str">
            <v>SPA</v>
          </cell>
          <cell r="P162" t="str">
            <v>Tabáni Spartacus Sport és Körn</v>
          </cell>
          <cell r="R162">
            <v>14</v>
          </cell>
          <cell r="S162" t="str">
            <v>N12C</v>
          </cell>
        </row>
        <row r="163">
          <cell r="B163">
            <v>2037766</v>
          </cell>
          <cell r="C163" t="str">
            <v>2001008ZN</v>
          </cell>
          <cell r="D163" t="str">
            <v>Zacher</v>
          </cell>
          <cell r="E163" t="str">
            <v>Noémi</v>
          </cell>
          <cell r="F163">
            <v>0</v>
          </cell>
          <cell r="G163" t="str">
            <v>N</v>
          </cell>
          <cell r="I163">
            <v>0</v>
          </cell>
          <cell r="J163">
            <v>0</v>
          </cell>
          <cell r="K163">
            <v>0.6416666666666667</v>
          </cell>
          <cell r="L163">
            <v>0.6416666666666667</v>
          </cell>
          <cell r="M163">
            <v>0</v>
          </cell>
          <cell r="N163">
            <v>11</v>
          </cell>
          <cell r="O163" t="str">
            <v>SPA</v>
          </cell>
          <cell r="P163" t="str">
            <v>Tabáni Spartacus Sport és Körn</v>
          </cell>
          <cell r="R163">
            <v>14</v>
          </cell>
          <cell r="S163" t="str">
            <v>N12C</v>
          </cell>
        </row>
        <row r="164">
          <cell r="B164">
            <v>2022143</v>
          </cell>
          <cell r="C164" t="str">
            <v>1980912ZM</v>
          </cell>
          <cell r="D164" t="str">
            <v>Zacher</v>
          </cell>
          <cell r="E164" t="str">
            <v>Márton</v>
          </cell>
          <cell r="F164">
            <v>98</v>
          </cell>
          <cell r="G164" t="str">
            <v>F</v>
          </cell>
          <cell r="I164">
            <v>0</v>
          </cell>
          <cell r="J164">
            <v>0</v>
          </cell>
          <cell r="K164">
            <v>1.8423611111111111</v>
          </cell>
          <cell r="L164">
            <v>1.8423611111111111</v>
          </cell>
          <cell r="M164">
            <v>0</v>
          </cell>
          <cell r="N164">
            <v>11</v>
          </cell>
          <cell r="O164" t="str">
            <v>SPA</v>
          </cell>
          <cell r="P164" t="str">
            <v>Tabáni Spartacus Sport és Körn</v>
          </cell>
          <cell r="R164">
            <v>5</v>
          </cell>
          <cell r="S164" t="str">
            <v>F16B</v>
          </cell>
        </row>
        <row r="165">
          <cell r="B165">
            <v>502370</v>
          </cell>
          <cell r="C165" t="str">
            <v>1800323GZ</v>
          </cell>
          <cell r="D165" t="str">
            <v>Gyalog</v>
          </cell>
          <cell r="E165" t="str">
            <v>Zoltán</v>
          </cell>
          <cell r="F165">
            <v>80</v>
          </cell>
          <cell r="G165" t="str">
            <v>F</v>
          </cell>
          <cell r="I165">
            <v>0</v>
          </cell>
          <cell r="J165">
            <v>29.006944444444443</v>
          </cell>
          <cell r="K165">
            <v>33.514583333333334</v>
          </cell>
          <cell r="L165">
            <v>4.507638888888889</v>
          </cell>
          <cell r="M165">
            <v>0</v>
          </cell>
          <cell r="N165">
            <v>11</v>
          </cell>
          <cell r="O165" t="str">
            <v>SPA</v>
          </cell>
          <cell r="P165" t="str">
            <v>Tabáni Spartacus Sport és Körn</v>
          </cell>
          <cell r="R165">
            <v>7</v>
          </cell>
          <cell r="S165" t="str">
            <v>F21A</v>
          </cell>
        </row>
        <row r="166">
          <cell r="B166">
            <v>49940</v>
          </cell>
          <cell r="D166" t="str">
            <v>Papp</v>
          </cell>
          <cell r="E166" t="str">
            <v>Soma</v>
          </cell>
          <cell r="G166" t="str">
            <v>F</v>
          </cell>
          <cell r="I166">
            <v>0</v>
          </cell>
          <cell r="J166">
            <v>0</v>
          </cell>
          <cell r="K166">
            <v>1.3763888888888889</v>
          </cell>
          <cell r="L166">
            <v>1.3763888888888889</v>
          </cell>
          <cell r="M166">
            <v>0</v>
          </cell>
          <cell r="N166">
            <v>39</v>
          </cell>
          <cell r="O166" t="str">
            <v>KOS</v>
          </cell>
          <cell r="P166" t="str">
            <v>Hegyvidék-KFKI Optimista SK</v>
          </cell>
          <cell r="R166">
            <v>1</v>
          </cell>
          <cell r="S166" t="str">
            <v>F10C</v>
          </cell>
        </row>
        <row r="167">
          <cell r="B167">
            <v>49949</v>
          </cell>
          <cell r="D167" t="str">
            <v>Karakai</v>
          </cell>
          <cell r="E167" t="str">
            <v>Vince</v>
          </cell>
          <cell r="G167" t="str">
            <v>F</v>
          </cell>
          <cell r="I167">
            <v>0</v>
          </cell>
          <cell r="J167">
            <v>0</v>
          </cell>
          <cell r="K167">
            <v>1.0791666666666666</v>
          </cell>
          <cell r="L167">
            <v>1.0791666666666666</v>
          </cell>
          <cell r="M167">
            <v>0</v>
          </cell>
          <cell r="N167">
            <v>39</v>
          </cell>
          <cell r="O167" t="str">
            <v>KOS</v>
          </cell>
          <cell r="P167" t="str">
            <v>Hegyvidék-KFKI Optimista SK</v>
          </cell>
          <cell r="R167">
            <v>1</v>
          </cell>
          <cell r="S167" t="str">
            <v>F10C</v>
          </cell>
        </row>
        <row r="168">
          <cell r="B168">
            <v>253</v>
          </cell>
          <cell r="D168" t="str">
            <v>Kocsis</v>
          </cell>
          <cell r="E168" t="str">
            <v>Albert</v>
          </cell>
          <cell r="G168" t="str">
            <v>F</v>
          </cell>
          <cell r="I168">
            <v>0</v>
          </cell>
          <cell r="J168">
            <v>0</v>
          </cell>
          <cell r="K168">
            <v>1.9979166666666668</v>
          </cell>
          <cell r="L168">
            <v>1.9979166666666668</v>
          </cell>
          <cell r="M168">
            <v>0</v>
          </cell>
          <cell r="N168">
            <v>11</v>
          </cell>
          <cell r="O168" t="str">
            <v>SPA</v>
          </cell>
          <cell r="P168" t="str">
            <v>Tabáni Spartacus Sport és Körn</v>
          </cell>
          <cell r="R168">
            <v>1</v>
          </cell>
          <cell r="S168" t="str">
            <v>F10C</v>
          </cell>
        </row>
        <row r="169">
          <cell r="B169">
            <v>49919</v>
          </cell>
          <cell r="D169" t="str">
            <v>Néda</v>
          </cell>
          <cell r="E169" t="str">
            <v>Júlia és Tamás</v>
          </cell>
          <cell r="F169">
            <v>38</v>
          </cell>
          <cell r="G169" t="str">
            <v>F</v>
          </cell>
          <cell r="I169">
            <v>0</v>
          </cell>
          <cell r="J169">
            <v>0</v>
          </cell>
          <cell r="K169">
            <v>1.0125</v>
          </cell>
          <cell r="L169">
            <v>1.0125</v>
          </cell>
          <cell r="M169">
            <v>0</v>
          </cell>
          <cell r="N169">
            <v>7</v>
          </cell>
          <cell r="O169" t="str">
            <v>HSP</v>
          </cell>
          <cell r="P169" t="str">
            <v>Hidegkúti Spartacus Sport és K</v>
          </cell>
          <cell r="R169">
            <v>2</v>
          </cell>
          <cell r="S169" t="str">
            <v>F12C</v>
          </cell>
        </row>
        <row r="170">
          <cell r="B170">
            <v>49933</v>
          </cell>
          <cell r="D170" t="str">
            <v>Komáromi Bálint</v>
          </cell>
          <cell r="G170" t="str">
            <v>F</v>
          </cell>
          <cell r="I170">
            <v>0</v>
          </cell>
          <cell r="J170">
            <v>0</v>
          </cell>
          <cell r="K170">
            <v>1.5999999999999999</v>
          </cell>
          <cell r="L170">
            <v>1.5999999999999999</v>
          </cell>
          <cell r="M170">
            <v>0</v>
          </cell>
          <cell r="N170">
            <v>39</v>
          </cell>
          <cell r="O170" t="str">
            <v>KOS</v>
          </cell>
          <cell r="P170" t="str">
            <v>Hegyvidék-KFKI Optimista SK</v>
          </cell>
          <cell r="R170">
            <v>2</v>
          </cell>
          <cell r="S170" t="str">
            <v>F12C</v>
          </cell>
        </row>
        <row r="171">
          <cell r="B171">
            <v>2037790</v>
          </cell>
          <cell r="C171" t="str">
            <v>1991102VG</v>
          </cell>
          <cell r="D171" t="str">
            <v>Vidor</v>
          </cell>
          <cell r="E171" t="str">
            <v>Gergely</v>
          </cell>
          <cell r="F171">
            <v>99</v>
          </cell>
          <cell r="G171" t="str">
            <v>F</v>
          </cell>
          <cell r="I171">
            <v>0</v>
          </cell>
          <cell r="J171">
            <v>0</v>
          </cell>
          <cell r="K171">
            <v>2.245833333333333</v>
          </cell>
          <cell r="L171">
            <v>2.245833333333333</v>
          </cell>
          <cell r="M171">
            <v>0</v>
          </cell>
          <cell r="N171">
            <v>11</v>
          </cell>
          <cell r="O171" t="str">
            <v>SPA</v>
          </cell>
          <cell r="P171" t="str">
            <v>Tabáni Spartacus Sport és Körn</v>
          </cell>
          <cell r="R171">
            <v>3</v>
          </cell>
          <cell r="S171" t="str">
            <v>F14B</v>
          </cell>
        </row>
        <row r="172">
          <cell r="B172">
            <v>2037757</v>
          </cell>
          <cell r="D172" t="str">
            <v>Tihanyi</v>
          </cell>
          <cell r="E172" t="str">
            <v>Péter</v>
          </cell>
          <cell r="G172" t="str">
            <v>F</v>
          </cell>
          <cell r="I172">
            <v>0</v>
          </cell>
          <cell r="J172">
            <v>0</v>
          </cell>
          <cell r="K172">
            <v>2.1888888888888887</v>
          </cell>
          <cell r="L172">
            <v>2.1888888888888887</v>
          </cell>
          <cell r="M172">
            <v>0</v>
          </cell>
          <cell r="N172">
            <v>11</v>
          </cell>
          <cell r="O172" t="str">
            <v>SPA</v>
          </cell>
          <cell r="P172" t="str">
            <v>Tabáni Spartacus Sport és Körn</v>
          </cell>
          <cell r="R172">
            <v>3</v>
          </cell>
          <cell r="S172" t="str">
            <v>F14B</v>
          </cell>
        </row>
        <row r="173">
          <cell r="B173">
            <v>208</v>
          </cell>
          <cell r="D173" t="str">
            <v>Fábics</v>
          </cell>
          <cell r="E173" t="str">
            <v>Karolin</v>
          </cell>
          <cell r="G173" t="str">
            <v>F</v>
          </cell>
          <cell r="I173">
            <v>0</v>
          </cell>
          <cell r="J173">
            <v>27.780555555555555</v>
          </cell>
          <cell r="M173">
            <v>0</v>
          </cell>
          <cell r="N173">
            <v>36</v>
          </cell>
          <cell r="O173" t="str">
            <v>EK</v>
          </cell>
          <cell r="P173" t="str">
            <v>Egyesületen kívüli</v>
          </cell>
          <cell r="R173">
            <v>25</v>
          </cell>
          <cell r="S173" t="str">
            <v>NYK</v>
          </cell>
        </row>
        <row r="174">
          <cell r="B174">
            <v>233565</v>
          </cell>
          <cell r="C174" t="str">
            <v>1621216NL</v>
          </cell>
          <cell r="D174" t="str">
            <v>Németh</v>
          </cell>
          <cell r="E174" t="str">
            <v>László</v>
          </cell>
          <cell r="F174">
            <v>62</v>
          </cell>
          <cell r="G174" t="str">
            <v>F</v>
          </cell>
          <cell r="I174">
            <v>0</v>
          </cell>
          <cell r="J174">
            <v>0</v>
          </cell>
          <cell r="K174">
            <v>1.3784722222222223</v>
          </cell>
          <cell r="L174">
            <v>1.3784722222222223</v>
          </cell>
          <cell r="M174">
            <v>0</v>
          </cell>
          <cell r="N174">
            <v>39</v>
          </cell>
          <cell r="O174" t="str">
            <v>KOS</v>
          </cell>
          <cell r="P174" t="str">
            <v>Hegyvidék-KFKI Optimista SK</v>
          </cell>
          <cell r="R174">
            <v>25</v>
          </cell>
          <cell r="S174" t="str">
            <v>NYK</v>
          </cell>
        </row>
        <row r="175">
          <cell r="B175">
            <v>2037770</v>
          </cell>
          <cell r="D175" t="str">
            <v>Németi</v>
          </cell>
          <cell r="E175" t="str">
            <v>Barbara</v>
          </cell>
          <cell r="G175" t="str">
            <v>F</v>
          </cell>
          <cell r="I175">
            <v>0</v>
          </cell>
          <cell r="J175">
            <v>0</v>
          </cell>
          <cell r="K175">
            <v>3.236111111111111</v>
          </cell>
          <cell r="L175">
            <v>3.236111111111111</v>
          </cell>
          <cell r="M175">
            <v>0</v>
          </cell>
          <cell r="N175">
            <v>11</v>
          </cell>
          <cell r="O175" t="str">
            <v>SPA</v>
          </cell>
          <cell r="P175" t="str">
            <v>Tabáni Spartacus Sport és Körn</v>
          </cell>
          <cell r="R175">
            <v>25</v>
          </cell>
          <cell r="S175" t="str">
            <v>NYK</v>
          </cell>
        </row>
        <row r="176">
          <cell r="B176">
            <v>2019809</v>
          </cell>
          <cell r="C176" t="str">
            <v>1970711EZ</v>
          </cell>
          <cell r="D176" t="str">
            <v>Erdős</v>
          </cell>
          <cell r="E176" t="str">
            <v>Zoltán</v>
          </cell>
          <cell r="F176">
            <v>97</v>
          </cell>
          <cell r="G176" t="str">
            <v>F</v>
          </cell>
          <cell r="I176">
            <v>0</v>
          </cell>
          <cell r="J176">
            <v>0</v>
          </cell>
          <cell r="K176">
            <v>3.0375</v>
          </cell>
          <cell r="L176">
            <v>3.0375</v>
          </cell>
          <cell r="M176">
            <v>0</v>
          </cell>
          <cell r="N176">
            <v>15</v>
          </cell>
          <cell r="O176" t="str">
            <v>MOM</v>
          </cell>
          <cell r="P176" t="str">
            <v>Hegyvidék SE-MOM Tájfutó Szako</v>
          </cell>
          <cell r="R176">
            <v>5</v>
          </cell>
          <cell r="S176" t="str">
            <v>F16B</v>
          </cell>
        </row>
        <row r="177">
          <cell r="D177" t="str">
            <v>Üres</v>
          </cell>
          <cell r="G177" t="str">
            <v>F</v>
          </cell>
          <cell r="I177">
            <v>0</v>
          </cell>
          <cell r="J177">
            <v>0.25</v>
          </cell>
          <cell r="M177">
            <v>0</v>
          </cell>
          <cell r="N177">
            <v>0</v>
          </cell>
          <cell r="P177" t="str">
            <v>Vakant</v>
          </cell>
          <cell r="R177">
            <v>5</v>
          </cell>
          <cell r="S177" t="str">
            <v>F16B</v>
          </cell>
        </row>
        <row r="178">
          <cell r="B178">
            <v>888356</v>
          </cell>
          <cell r="C178" t="str">
            <v>1740405GC</v>
          </cell>
          <cell r="D178" t="str">
            <v>Gergely</v>
          </cell>
          <cell r="E178" t="str">
            <v>Csaba</v>
          </cell>
          <cell r="F178">
            <v>74</v>
          </cell>
          <cell r="G178" t="str">
            <v>F</v>
          </cell>
          <cell r="I178">
            <v>0</v>
          </cell>
          <cell r="J178">
            <v>28.209027777777777</v>
          </cell>
          <cell r="K178">
            <v>33.84305555555556</v>
          </cell>
          <cell r="L178">
            <v>5.634027777777778</v>
          </cell>
          <cell r="M178">
            <v>0</v>
          </cell>
          <cell r="N178">
            <v>40</v>
          </cell>
          <cell r="O178" t="str">
            <v>KFK</v>
          </cell>
          <cell r="P178" t="str">
            <v>KFKI Petőfi Sportkör</v>
          </cell>
          <cell r="R178">
            <v>8</v>
          </cell>
          <cell r="S178" t="str">
            <v>F35A</v>
          </cell>
        </row>
        <row r="179">
          <cell r="B179">
            <v>929</v>
          </cell>
          <cell r="C179" t="str">
            <v>1690513SG</v>
          </cell>
          <cell r="D179" t="str">
            <v>Schultheisz</v>
          </cell>
          <cell r="E179" t="str">
            <v>György</v>
          </cell>
          <cell r="F179">
            <v>69</v>
          </cell>
          <cell r="G179" t="str">
            <v>F</v>
          </cell>
          <cell r="I179">
            <v>0</v>
          </cell>
          <cell r="J179">
            <v>0</v>
          </cell>
          <cell r="K179">
            <v>4.134027777777778</v>
          </cell>
          <cell r="L179">
            <v>4.134027777777778</v>
          </cell>
          <cell r="M179">
            <v>0</v>
          </cell>
          <cell r="N179">
            <v>40</v>
          </cell>
          <cell r="O179" t="str">
            <v>KFK</v>
          </cell>
          <cell r="P179" t="str">
            <v>KFKI Petőfi Sportkör</v>
          </cell>
          <cell r="R179">
            <v>8</v>
          </cell>
          <cell r="S179" t="str">
            <v>F35A</v>
          </cell>
        </row>
        <row r="180">
          <cell r="B180">
            <v>363495</v>
          </cell>
          <cell r="C180" t="str">
            <v>1950825DA</v>
          </cell>
          <cell r="D180" t="str">
            <v>Dalos</v>
          </cell>
          <cell r="E180" t="str">
            <v>Áron</v>
          </cell>
          <cell r="F180">
            <v>95</v>
          </cell>
          <cell r="G180" t="str">
            <v>F</v>
          </cell>
          <cell r="I180">
            <v>0</v>
          </cell>
          <cell r="J180">
            <v>0.125</v>
          </cell>
          <cell r="M180">
            <v>0</v>
          </cell>
          <cell r="N180">
            <v>11</v>
          </cell>
          <cell r="O180" t="str">
            <v>SPA</v>
          </cell>
          <cell r="P180" t="str">
            <v>Tabáni Spartacus Sport és Körn</v>
          </cell>
          <cell r="R180">
            <v>6</v>
          </cell>
          <cell r="S180" t="str">
            <v>F18A</v>
          </cell>
        </row>
        <row r="181">
          <cell r="D181" t="str">
            <v>Üres</v>
          </cell>
          <cell r="G181" t="str">
            <v>F</v>
          </cell>
          <cell r="I181">
            <v>0</v>
          </cell>
          <cell r="J181">
            <v>0.625</v>
          </cell>
          <cell r="M181">
            <v>0</v>
          </cell>
          <cell r="N181">
            <v>0</v>
          </cell>
          <cell r="P181" t="str">
            <v>Vakant</v>
          </cell>
          <cell r="R181">
            <v>7</v>
          </cell>
          <cell r="S181" t="str">
            <v>F21A</v>
          </cell>
        </row>
        <row r="182">
          <cell r="B182">
            <v>505245</v>
          </cell>
          <cell r="C182" t="str">
            <v>1930226PD</v>
          </cell>
          <cell r="D182" t="str">
            <v>Peregi</v>
          </cell>
          <cell r="E182" t="str">
            <v>Dávid</v>
          </cell>
          <cell r="F182">
            <v>93</v>
          </cell>
          <cell r="G182" t="str">
            <v>F</v>
          </cell>
          <cell r="I182">
            <v>0</v>
          </cell>
          <cell r="J182">
            <v>28.395833333333332</v>
          </cell>
          <cell r="K182">
            <v>33.989583333333336</v>
          </cell>
          <cell r="L182">
            <v>5.59375</v>
          </cell>
          <cell r="M182">
            <v>3</v>
          </cell>
          <cell r="N182">
            <v>11</v>
          </cell>
          <cell r="O182" t="str">
            <v>SPA</v>
          </cell>
          <cell r="P182" t="str">
            <v>Tabáni Spartacus Sport és Körn</v>
          </cell>
          <cell r="R182">
            <v>7</v>
          </cell>
          <cell r="S182" t="str">
            <v>F21A</v>
          </cell>
        </row>
        <row r="183">
          <cell r="D183" t="str">
            <v>Üres</v>
          </cell>
          <cell r="G183" t="str">
            <v>F</v>
          </cell>
          <cell r="I183">
            <v>0</v>
          </cell>
          <cell r="J183">
            <v>0</v>
          </cell>
          <cell r="M183">
            <v>0</v>
          </cell>
          <cell r="N183">
            <v>0</v>
          </cell>
          <cell r="P183" t="str">
            <v>Vakant</v>
          </cell>
          <cell r="R183">
            <v>7</v>
          </cell>
          <cell r="S183" t="str">
            <v>F21A</v>
          </cell>
        </row>
        <row r="184">
          <cell r="B184">
            <v>362952</v>
          </cell>
          <cell r="C184" t="str">
            <v>1670325KZ</v>
          </cell>
          <cell r="D184" t="str">
            <v>Koltai</v>
          </cell>
          <cell r="E184" t="str">
            <v>Zoltán</v>
          </cell>
          <cell r="F184">
            <v>67</v>
          </cell>
          <cell r="G184" t="str">
            <v>F</v>
          </cell>
          <cell r="I184">
            <v>0</v>
          </cell>
          <cell r="J184">
            <v>28.87777777777778</v>
          </cell>
          <cell r="K184">
            <v>33.53125</v>
          </cell>
          <cell r="L184">
            <v>4.653472222222223</v>
          </cell>
          <cell r="M184">
            <v>0</v>
          </cell>
          <cell r="N184">
            <v>11</v>
          </cell>
          <cell r="O184" t="str">
            <v>SPA</v>
          </cell>
          <cell r="P184" t="str">
            <v>Tabáni Spartacus Sport és Körn</v>
          </cell>
          <cell r="R184">
            <v>8</v>
          </cell>
          <cell r="S184" t="str">
            <v>F35A</v>
          </cell>
        </row>
        <row r="185">
          <cell r="D185" t="str">
            <v>Üres</v>
          </cell>
          <cell r="G185" t="str">
            <v>F</v>
          </cell>
          <cell r="I185">
            <v>0</v>
          </cell>
          <cell r="J185">
            <v>2.125</v>
          </cell>
          <cell r="M185">
            <v>0</v>
          </cell>
          <cell r="N185">
            <v>0</v>
          </cell>
          <cell r="P185" t="str">
            <v>Vakant</v>
          </cell>
          <cell r="R185">
            <v>8</v>
          </cell>
          <cell r="S185" t="str">
            <v>F35A</v>
          </cell>
        </row>
        <row r="186">
          <cell r="B186">
            <v>49938</v>
          </cell>
          <cell r="D186" t="str">
            <v>Jóni</v>
          </cell>
          <cell r="E186" t="str">
            <v>János</v>
          </cell>
          <cell r="G186" t="str">
            <v>F</v>
          </cell>
          <cell r="I186">
            <v>0</v>
          </cell>
          <cell r="J186">
            <v>29.381944444444443</v>
          </cell>
          <cell r="K186">
            <v>34.976388888888884</v>
          </cell>
          <cell r="L186">
            <v>5.594444444444445</v>
          </cell>
          <cell r="M186">
            <v>0</v>
          </cell>
          <cell r="N186">
            <v>36</v>
          </cell>
          <cell r="O186" t="str">
            <v>EK</v>
          </cell>
          <cell r="P186" t="str">
            <v>Egyesületen kívüli</v>
          </cell>
          <cell r="R186">
            <v>9</v>
          </cell>
          <cell r="S186" t="str">
            <v>F45A</v>
          </cell>
        </row>
        <row r="187">
          <cell r="B187">
            <v>222997</v>
          </cell>
          <cell r="C187" t="str">
            <v>1570508KZ</v>
          </cell>
          <cell r="D187" t="str">
            <v>Kiss</v>
          </cell>
          <cell r="E187" t="str">
            <v>Zsolt</v>
          </cell>
          <cell r="F187">
            <v>57</v>
          </cell>
          <cell r="G187" t="str">
            <v>F</v>
          </cell>
          <cell r="I187">
            <v>0</v>
          </cell>
          <cell r="J187">
            <v>28.905555555555555</v>
          </cell>
          <cell r="K187">
            <v>34.52013888888889</v>
          </cell>
          <cell r="L187">
            <v>5.614583333333333</v>
          </cell>
          <cell r="M187">
            <v>0</v>
          </cell>
          <cell r="N187">
            <v>36</v>
          </cell>
          <cell r="O187" t="str">
            <v>EK</v>
          </cell>
          <cell r="P187" t="str">
            <v>Egyesületen kívüli</v>
          </cell>
          <cell r="R187">
            <v>9</v>
          </cell>
          <cell r="S187" t="str">
            <v>F45A</v>
          </cell>
        </row>
        <row r="188">
          <cell r="B188">
            <v>49941</v>
          </cell>
          <cell r="C188" t="str">
            <v>2750530JE</v>
          </cell>
          <cell r="D188" t="str">
            <v>Jakus</v>
          </cell>
          <cell r="E188" t="str">
            <v>Edina</v>
          </cell>
          <cell r="F188">
            <v>75</v>
          </cell>
          <cell r="G188" t="str">
            <v>N</v>
          </cell>
          <cell r="I188">
            <v>0</v>
          </cell>
          <cell r="J188">
            <v>29.053472222222222</v>
          </cell>
          <cell r="K188">
            <v>36.53819444444444</v>
          </cell>
          <cell r="L188">
            <v>7.484722222222222</v>
          </cell>
          <cell r="M188">
            <v>0</v>
          </cell>
          <cell r="N188">
            <v>29</v>
          </cell>
          <cell r="O188" t="str">
            <v>TSE</v>
          </cell>
          <cell r="P188" t="str">
            <v>Törekvés SE</v>
          </cell>
          <cell r="R188">
            <v>20</v>
          </cell>
          <cell r="S188" t="str">
            <v>N35A</v>
          </cell>
        </row>
        <row r="189">
          <cell r="B189">
            <v>332835</v>
          </cell>
          <cell r="C189" t="str">
            <v>1570122OG</v>
          </cell>
          <cell r="D189" t="str">
            <v>Ormay</v>
          </cell>
          <cell r="E189" t="str">
            <v>György</v>
          </cell>
          <cell r="F189">
            <v>57</v>
          </cell>
          <cell r="G189" t="str">
            <v>F</v>
          </cell>
          <cell r="I189">
            <v>0</v>
          </cell>
          <cell r="J189">
            <v>27.628472222222225</v>
          </cell>
          <cell r="K189">
            <v>32.99513888888889</v>
          </cell>
          <cell r="L189">
            <v>5.366666666666667</v>
          </cell>
          <cell r="M189">
            <v>0</v>
          </cell>
          <cell r="N189">
            <v>39</v>
          </cell>
          <cell r="O189" t="str">
            <v>KOS</v>
          </cell>
          <cell r="P189" t="str">
            <v>Hegyvidék-KFKI Optimista SK</v>
          </cell>
          <cell r="R189">
            <v>10</v>
          </cell>
          <cell r="S189" t="str">
            <v>F55A</v>
          </cell>
        </row>
        <row r="190">
          <cell r="B190">
            <v>363434</v>
          </cell>
          <cell r="C190" t="str">
            <v>1501218BI</v>
          </cell>
          <cell r="D190" t="str">
            <v>Balogh</v>
          </cell>
          <cell r="E190" t="str">
            <v>Iván dr.</v>
          </cell>
          <cell r="F190">
            <v>50</v>
          </cell>
          <cell r="G190" t="str">
            <v>F</v>
          </cell>
          <cell r="I190">
            <v>0</v>
          </cell>
          <cell r="J190">
            <v>28.1375</v>
          </cell>
          <cell r="K190">
            <v>34.294444444444444</v>
          </cell>
          <cell r="L190">
            <v>6.156944444444445</v>
          </cell>
          <cell r="M190">
            <v>3</v>
          </cell>
          <cell r="N190">
            <v>2</v>
          </cell>
          <cell r="O190" t="str">
            <v>BEA</v>
          </cell>
          <cell r="P190" t="str">
            <v>Budapesti Egyetemi Atlétikai C</v>
          </cell>
          <cell r="R190">
            <v>10</v>
          </cell>
          <cell r="S190" t="str">
            <v>F55A</v>
          </cell>
        </row>
        <row r="191">
          <cell r="B191">
            <v>505295</v>
          </cell>
          <cell r="C191" t="str">
            <v>1430104HK</v>
          </cell>
          <cell r="D191" t="str">
            <v>Hunyadi</v>
          </cell>
          <cell r="E191" t="str">
            <v>Károly</v>
          </cell>
          <cell r="F191">
            <v>43</v>
          </cell>
          <cell r="G191" t="str">
            <v>F</v>
          </cell>
          <cell r="I191">
            <v>0</v>
          </cell>
          <cell r="J191">
            <v>0</v>
          </cell>
          <cell r="K191">
            <v>3.815972222222222</v>
          </cell>
          <cell r="L191">
            <v>3.815972222222222</v>
          </cell>
          <cell r="M191">
            <v>0</v>
          </cell>
          <cell r="N191">
            <v>5</v>
          </cell>
          <cell r="O191" t="str">
            <v>PSE</v>
          </cell>
          <cell r="P191" t="str">
            <v>Postás SE</v>
          </cell>
          <cell r="R191">
            <v>10</v>
          </cell>
          <cell r="S191" t="str">
            <v>F55A</v>
          </cell>
        </row>
        <row r="192">
          <cell r="D192" t="str">
            <v>Üres</v>
          </cell>
          <cell r="G192" t="str">
            <v>F</v>
          </cell>
          <cell r="I192">
            <v>0</v>
          </cell>
          <cell r="J192">
            <v>2.5</v>
          </cell>
          <cell r="M192">
            <v>0</v>
          </cell>
          <cell r="N192">
            <v>0</v>
          </cell>
          <cell r="P192" t="str">
            <v>Vakant</v>
          </cell>
          <cell r="R192">
            <v>11</v>
          </cell>
          <cell r="S192" t="str">
            <v>F65A</v>
          </cell>
        </row>
        <row r="193">
          <cell r="D193" t="str">
            <v>Üres</v>
          </cell>
          <cell r="G193" t="str">
            <v>F</v>
          </cell>
          <cell r="I193">
            <v>0</v>
          </cell>
          <cell r="J193">
            <v>3</v>
          </cell>
          <cell r="M193">
            <v>0</v>
          </cell>
          <cell r="N193">
            <v>0</v>
          </cell>
          <cell r="P193" t="str">
            <v>Vakant</v>
          </cell>
          <cell r="R193">
            <v>11</v>
          </cell>
          <cell r="S193" t="str">
            <v>F65A</v>
          </cell>
        </row>
        <row r="194">
          <cell r="D194" t="str">
            <v>Üres</v>
          </cell>
          <cell r="G194" t="str">
            <v>F</v>
          </cell>
          <cell r="I194">
            <v>0</v>
          </cell>
          <cell r="J194">
            <v>1.875</v>
          </cell>
          <cell r="M194">
            <v>0</v>
          </cell>
          <cell r="N194">
            <v>0</v>
          </cell>
          <cell r="P194" t="str">
            <v>Vakant</v>
          </cell>
          <cell r="R194">
            <v>12</v>
          </cell>
          <cell r="S194" t="str">
            <v>F75A</v>
          </cell>
        </row>
        <row r="195">
          <cell r="D195" t="str">
            <v>Üres</v>
          </cell>
          <cell r="G195" t="str">
            <v>F</v>
          </cell>
          <cell r="I195">
            <v>0</v>
          </cell>
          <cell r="J195">
            <v>2.0416666666666665</v>
          </cell>
          <cell r="M195">
            <v>0</v>
          </cell>
          <cell r="N195">
            <v>0</v>
          </cell>
          <cell r="P195" t="str">
            <v>Vakant</v>
          </cell>
          <cell r="R195">
            <v>12</v>
          </cell>
          <cell r="S195" t="str">
            <v>F75A</v>
          </cell>
        </row>
        <row r="196">
          <cell r="B196">
            <v>49937</v>
          </cell>
          <cell r="D196" t="str">
            <v>Vereszki</v>
          </cell>
          <cell r="E196" t="str">
            <v>Anna Léna</v>
          </cell>
          <cell r="G196" t="str">
            <v>F</v>
          </cell>
          <cell r="I196">
            <v>0</v>
          </cell>
          <cell r="J196">
            <v>0</v>
          </cell>
          <cell r="K196">
            <v>1.273611111111111</v>
          </cell>
          <cell r="L196">
            <v>1.273611111111111</v>
          </cell>
          <cell r="M196">
            <v>0</v>
          </cell>
          <cell r="N196">
            <v>36</v>
          </cell>
          <cell r="O196" t="str">
            <v>EK</v>
          </cell>
          <cell r="P196" t="str">
            <v>Egyesületen kívüli</v>
          </cell>
          <cell r="R196">
            <v>13</v>
          </cell>
          <cell r="S196" t="str">
            <v>N10C</v>
          </cell>
        </row>
        <row r="197">
          <cell r="B197">
            <v>49927</v>
          </cell>
          <cell r="D197" t="str">
            <v>Vereszki</v>
          </cell>
          <cell r="E197" t="str">
            <v>Martin Noel</v>
          </cell>
          <cell r="G197" t="str">
            <v>F</v>
          </cell>
          <cell r="I197">
            <v>0</v>
          </cell>
          <cell r="J197">
            <v>0</v>
          </cell>
          <cell r="K197">
            <v>1.273611111111111</v>
          </cell>
          <cell r="L197">
            <v>1.273611111111111</v>
          </cell>
          <cell r="M197">
            <v>0</v>
          </cell>
          <cell r="N197">
            <v>36</v>
          </cell>
          <cell r="O197" t="str">
            <v>EK</v>
          </cell>
          <cell r="P197" t="str">
            <v>Egyesületen kívüli</v>
          </cell>
          <cell r="R197">
            <v>1</v>
          </cell>
          <cell r="S197" t="str">
            <v>F10C</v>
          </cell>
        </row>
        <row r="198">
          <cell r="B198">
            <v>49918</v>
          </cell>
          <cell r="D198" t="str">
            <v>Székely</v>
          </cell>
          <cell r="E198" t="str">
            <v>Rozika</v>
          </cell>
          <cell r="G198" t="str">
            <v>F</v>
          </cell>
          <cell r="I198">
            <v>0</v>
          </cell>
          <cell r="J198">
            <v>0</v>
          </cell>
          <cell r="K198">
            <v>2.504861111111111</v>
          </cell>
          <cell r="L198">
            <v>2.504861111111111</v>
          </cell>
          <cell r="M198">
            <v>0</v>
          </cell>
          <cell r="N198">
            <v>39</v>
          </cell>
          <cell r="O198" t="str">
            <v>KOS</v>
          </cell>
          <cell r="P198" t="str">
            <v>Hegyvidék-KFKI Optimista SK</v>
          </cell>
          <cell r="R198">
            <v>13</v>
          </cell>
          <cell r="S198" t="str">
            <v>N10C</v>
          </cell>
        </row>
        <row r="199">
          <cell r="B199">
            <v>2037762</v>
          </cell>
          <cell r="D199" t="str">
            <v>Fülöp</v>
          </cell>
          <cell r="E199" t="str">
            <v>Szabolcs</v>
          </cell>
          <cell r="G199" t="str">
            <v>F</v>
          </cell>
          <cell r="I199">
            <v>0</v>
          </cell>
          <cell r="J199">
            <v>0</v>
          </cell>
          <cell r="K199">
            <v>0.8715277777777778</v>
          </cell>
          <cell r="L199">
            <v>0.8715277777777778</v>
          </cell>
          <cell r="M199">
            <v>0</v>
          </cell>
          <cell r="N199">
            <v>11</v>
          </cell>
          <cell r="O199" t="str">
            <v>SPA</v>
          </cell>
          <cell r="P199" t="str">
            <v>Tabáni Spartacus Sport és Körn</v>
          </cell>
          <cell r="R199">
            <v>2</v>
          </cell>
          <cell r="S199" t="str">
            <v>F12C</v>
          </cell>
        </row>
        <row r="200">
          <cell r="B200">
            <v>307752</v>
          </cell>
          <cell r="D200" t="str">
            <v>Kocsis</v>
          </cell>
          <cell r="E200" t="str">
            <v>Fanni</v>
          </cell>
          <cell r="G200" t="str">
            <v>F</v>
          </cell>
          <cell r="I200">
            <v>0</v>
          </cell>
          <cell r="J200">
            <v>0</v>
          </cell>
          <cell r="K200">
            <v>1.0687499999999999</v>
          </cell>
          <cell r="L200">
            <v>1.0687499999999999</v>
          </cell>
          <cell r="M200">
            <v>0</v>
          </cell>
          <cell r="N200">
            <v>1</v>
          </cell>
          <cell r="O200" t="str">
            <v>TTE</v>
          </cell>
          <cell r="P200" t="str">
            <v>Tipo Tájfutó és Környezetvédő</v>
          </cell>
          <cell r="R200">
            <v>13</v>
          </cell>
          <cell r="S200" t="str">
            <v>N10C</v>
          </cell>
        </row>
        <row r="201">
          <cell r="B201">
            <v>2037774</v>
          </cell>
          <cell r="D201" t="str">
            <v>Somosi</v>
          </cell>
          <cell r="E201" t="str">
            <v>Bernadett</v>
          </cell>
          <cell r="G201" t="str">
            <v>F</v>
          </cell>
          <cell r="I201">
            <v>0</v>
          </cell>
          <cell r="J201">
            <v>0</v>
          </cell>
          <cell r="K201">
            <v>1.7930555555555554</v>
          </cell>
          <cell r="L201">
            <v>1.7930555555555554</v>
          </cell>
          <cell r="M201">
            <v>0</v>
          </cell>
          <cell r="N201">
            <v>11</v>
          </cell>
          <cell r="O201" t="str">
            <v>SPA</v>
          </cell>
          <cell r="P201" t="str">
            <v>Tabáni Spartacus Sport és Körn</v>
          </cell>
          <cell r="R201">
            <v>15</v>
          </cell>
          <cell r="S201" t="str">
            <v>N14B</v>
          </cell>
        </row>
        <row r="202">
          <cell r="B202">
            <v>363475</v>
          </cell>
          <cell r="C202" t="str">
            <v>2991027MZ</v>
          </cell>
          <cell r="D202" t="str">
            <v>Mucsi</v>
          </cell>
          <cell r="E202" t="str">
            <v>Zsófia</v>
          </cell>
          <cell r="F202">
            <v>99</v>
          </cell>
          <cell r="G202" t="str">
            <v>N</v>
          </cell>
          <cell r="I202">
            <v>0</v>
          </cell>
          <cell r="J202">
            <v>0</v>
          </cell>
          <cell r="K202">
            <v>3.810416666666667</v>
          </cell>
          <cell r="L202">
            <v>3.810416666666667</v>
          </cell>
          <cell r="M202">
            <v>3</v>
          </cell>
          <cell r="N202">
            <v>20</v>
          </cell>
          <cell r="O202" t="str">
            <v>TTT</v>
          </cell>
          <cell r="P202" t="str">
            <v>Tatai Tömegsport és Tájfutó Ho</v>
          </cell>
          <cell r="R202">
            <v>15</v>
          </cell>
          <cell r="S202" t="str">
            <v>N14B</v>
          </cell>
        </row>
        <row r="203">
          <cell r="D203" t="str">
            <v>Üres</v>
          </cell>
          <cell r="G203" t="str">
            <v>F</v>
          </cell>
          <cell r="I203">
            <v>0</v>
          </cell>
          <cell r="J203">
            <v>0.9166666666666666</v>
          </cell>
          <cell r="M203">
            <v>0</v>
          </cell>
          <cell r="N203">
            <v>0</v>
          </cell>
          <cell r="P203" t="str">
            <v>Vakant</v>
          </cell>
          <cell r="R203">
            <v>15</v>
          </cell>
          <cell r="S203" t="str">
            <v>N14B</v>
          </cell>
        </row>
        <row r="204">
          <cell r="B204">
            <v>307515</v>
          </cell>
          <cell r="C204" t="str">
            <v>1740410TM</v>
          </cell>
          <cell r="D204" t="str">
            <v>Tüske</v>
          </cell>
          <cell r="E204" t="str">
            <v>Márton</v>
          </cell>
          <cell r="F204">
            <v>74</v>
          </cell>
          <cell r="G204" t="str">
            <v>F</v>
          </cell>
          <cell r="I204">
            <v>0</v>
          </cell>
          <cell r="J204">
            <v>28.125694444444445</v>
          </cell>
          <cell r="K204">
            <v>30.753472222222225</v>
          </cell>
          <cell r="L204">
            <v>2.6277777777777778</v>
          </cell>
          <cell r="M204">
            <v>0</v>
          </cell>
          <cell r="N204">
            <v>38</v>
          </cell>
          <cell r="O204" t="str">
            <v>SSC</v>
          </cell>
          <cell r="P204" t="str">
            <v>Siketek SC Budapest</v>
          </cell>
          <cell r="R204">
            <v>25</v>
          </cell>
          <cell r="S204" t="str">
            <v>NYK</v>
          </cell>
        </row>
        <row r="205">
          <cell r="B205">
            <v>49943</v>
          </cell>
          <cell r="D205" t="str">
            <v>Erdősné Sélley</v>
          </cell>
          <cell r="E205" t="str">
            <v>Csilla</v>
          </cell>
          <cell r="G205" t="str">
            <v>F</v>
          </cell>
          <cell r="I205">
            <v>0</v>
          </cell>
          <cell r="J205">
            <v>0</v>
          </cell>
          <cell r="K205">
            <v>1.9013888888888888</v>
          </cell>
          <cell r="L205">
            <v>1.9013888888888888</v>
          </cell>
          <cell r="M205">
            <v>0</v>
          </cell>
          <cell r="N205">
            <v>15</v>
          </cell>
          <cell r="O205" t="str">
            <v>MOM</v>
          </cell>
          <cell r="P205" t="str">
            <v>Hegyvidék SE-MOM Tájfutó Szako</v>
          </cell>
          <cell r="R205">
            <v>25</v>
          </cell>
          <cell r="S205" t="str">
            <v>NYK</v>
          </cell>
        </row>
        <row r="206">
          <cell r="B206">
            <v>307516</v>
          </cell>
          <cell r="C206" t="str">
            <v>2770112BE</v>
          </cell>
          <cell r="D206" t="str">
            <v>Tüskéné Borszéki</v>
          </cell>
          <cell r="E206" t="str">
            <v>Erika</v>
          </cell>
          <cell r="F206">
            <v>77</v>
          </cell>
          <cell r="G206" t="str">
            <v>N</v>
          </cell>
          <cell r="I206">
            <v>0</v>
          </cell>
          <cell r="J206">
            <v>0</v>
          </cell>
          <cell r="K206">
            <v>3.0194444444444444</v>
          </cell>
          <cell r="L206">
            <v>3.0194444444444444</v>
          </cell>
          <cell r="M206">
            <v>0</v>
          </cell>
          <cell r="N206">
            <v>38</v>
          </cell>
          <cell r="O206" t="str">
            <v>SSC</v>
          </cell>
          <cell r="P206" t="str">
            <v>Siketek SC Budapest</v>
          </cell>
          <cell r="R206">
            <v>24</v>
          </cell>
          <cell r="S206" t="str">
            <v>NYT</v>
          </cell>
        </row>
        <row r="207">
          <cell r="B207">
            <v>45422</v>
          </cell>
          <cell r="C207" t="str">
            <v>2520302KK</v>
          </cell>
          <cell r="D207" t="str">
            <v>Karsai</v>
          </cell>
          <cell r="E207" t="str">
            <v>Klára</v>
          </cell>
          <cell r="F207">
            <v>52</v>
          </cell>
          <cell r="G207" t="str">
            <v>N</v>
          </cell>
          <cell r="I207">
            <v>0</v>
          </cell>
          <cell r="J207">
            <v>0</v>
          </cell>
          <cell r="K207">
            <v>3.007638888888889</v>
          </cell>
          <cell r="L207">
            <v>3.007638888888889</v>
          </cell>
          <cell r="M207">
            <v>0</v>
          </cell>
          <cell r="N207">
            <v>18</v>
          </cell>
          <cell r="O207" t="str">
            <v>OSC</v>
          </cell>
          <cell r="P207" t="str">
            <v>Orvosegyetem SC</v>
          </cell>
          <cell r="R207">
            <v>24</v>
          </cell>
          <cell r="S207" t="str">
            <v>NYT</v>
          </cell>
        </row>
        <row r="208">
          <cell r="D208" t="str">
            <v>Üres</v>
          </cell>
          <cell r="G208" t="str">
            <v>F</v>
          </cell>
          <cell r="I208">
            <v>0</v>
          </cell>
          <cell r="J208">
            <v>0.7916666666666666</v>
          </cell>
          <cell r="M208">
            <v>0</v>
          </cell>
          <cell r="N208">
            <v>0</v>
          </cell>
          <cell r="P208" t="str">
            <v>Vakant</v>
          </cell>
          <cell r="R208">
            <v>18</v>
          </cell>
          <cell r="S208" t="str">
            <v>N18A</v>
          </cell>
        </row>
        <row r="209">
          <cell r="D209" t="str">
            <v>Üres</v>
          </cell>
          <cell r="G209" t="str">
            <v>F</v>
          </cell>
          <cell r="I209">
            <v>0</v>
          </cell>
          <cell r="J209">
            <v>0.4583333333333333</v>
          </cell>
          <cell r="M209">
            <v>0</v>
          </cell>
          <cell r="N209">
            <v>0</v>
          </cell>
          <cell r="P209" t="str">
            <v>Vakant</v>
          </cell>
          <cell r="R209">
            <v>18</v>
          </cell>
          <cell r="S209" t="str">
            <v>N18A</v>
          </cell>
        </row>
        <row r="210">
          <cell r="B210">
            <v>411914</v>
          </cell>
          <cell r="C210" t="str">
            <v>1760613BN</v>
          </cell>
          <cell r="D210" t="str">
            <v>Bozsó</v>
          </cell>
          <cell r="E210" t="str">
            <v>Norbert</v>
          </cell>
          <cell r="F210">
            <v>76</v>
          </cell>
          <cell r="G210" t="str">
            <v>F</v>
          </cell>
          <cell r="I210">
            <v>0</v>
          </cell>
          <cell r="J210">
            <v>28.566666666666666</v>
          </cell>
          <cell r="K210">
            <v>34.58680555555556</v>
          </cell>
          <cell r="L210">
            <v>6.020138888888888</v>
          </cell>
          <cell r="M210">
            <v>0</v>
          </cell>
          <cell r="N210">
            <v>41</v>
          </cell>
          <cell r="O210" t="str">
            <v>MCB</v>
          </cell>
          <cell r="P210" t="str">
            <v>Maccabi Vívó és Atlétikai Club</v>
          </cell>
          <cell r="R210">
            <v>8</v>
          </cell>
          <cell r="S210" t="str">
            <v>F35A</v>
          </cell>
        </row>
        <row r="211">
          <cell r="B211">
            <v>232845</v>
          </cell>
          <cell r="C211" t="str">
            <v>1681215SI</v>
          </cell>
          <cell r="D211" t="str">
            <v>Szebeli</v>
          </cell>
          <cell r="E211" t="str">
            <v>István</v>
          </cell>
          <cell r="F211">
            <v>68</v>
          </cell>
          <cell r="G211" t="str">
            <v>F</v>
          </cell>
          <cell r="I211">
            <v>0</v>
          </cell>
          <cell r="J211">
            <v>28.813194444444445</v>
          </cell>
          <cell r="K211">
            <v>34.18541666666667</v>
          </cell>
          <cell r="L211">
            <v>5.372222222222223</v>
          </cell>
          <cell r="M211">
            <v>0</v>
          </cell>
          <cell r="N211">
            <v>38</v>
          </cell>
          <cell r="O211" t="str">
            <v>SSC</v>
          </cell>
          <cell r="P211" t="str">
            <v>Siketek SC Budapest</v>
          </cell>
          <cell r="R211">
            <v>8</v>
          </cell>
          <cell r="S211" t="str">
            <v>F35A</v>
          </cell>
        </row>
        <row r="212">
          <cell r="D212" t="str">
            <v>Üres</v>
          </cell>
          <cell r="G212" t="str">
            <v>F</v>
          </cell>
          <cell r="I212">
            <v>0</v>
          </cell>
          <cell r="J212">
            <v>0.125</v>
          </cell>
          <cell r="M212">
            <v>0</v>
          </cell>
          <cell r="N212">
            <v>0</v>
          </cell>
          <cell r="P212" t="str">
            <v>Vakant</v>
          </cell>
          <cell r="R212">
            <v>20</v>
          </cell>
          <cell r="S212" t="str">
            <v>N35A</v>
          </cell>
        </row>
        <row r="213">
          <cell r="D213" t="str">
            <v>Üres</v>
          </cell>
          <cell r="G213" t="str">
            <v>F</v>
          </cell>
          <cell r="I213">
            <v>0</v>
          </cell>
          <cell r="J213">
            <v>0.2916666666666667</v>
          </cell>
          <cell r="M213">
            <v>0</v>
          </cell>
          <cell r="N213">
            <v>0</v>
          </cell>
          <cell r="P213" t="str">
            <v>Vakant</v>
          </cell>
          <cell r="R213">
            <v>20</v>
          </cell>
          <cell r="S213" t="str">
            <v>N35A</v>
          </cell>
        </row>
        <row r="214">
          <cell r="B214">
            <v>233677</v>
          </cell>
          <cell r="C214" t="str">
            <v>2640413KO</v>
          </cell>
          <cell r="D214" t="str">
            <v>Krasznai</v>
          </cell>
          <cell r="E214" t="str">
            <v>Orsolya</v>
          </cell>
          <cell r="F214">
            <v>64</v>
          </cell>
          <cell r="G214" t="str">
            <v>N</v>
          </cell>
          <cell r="I214">
            <v>0</v>
          </cell>
          <cell r="J214">
            <v>0</v>
          </cell>
          <cell r="K214">
            <v>2.75625</v>
          </cell>
          <cell r="L214">
            <v>2.75625</v>
          </cell>
          <cell r="M214">
            <v>0</v>
          </cell>
          <cell r="N214">
            <v>11</v>
          </cell>
          <cell r="O214" t="str">
            <v>SPA</v>
          </cell>
          <cell r="P214" t="str">
            <v>Tabáni Spartacus Sport és Körn</v>
          </cell>
          <cell r="R214">
            <v>21</v>
          </cell>
          <cell r="S214" t="str">
            <v>N45A</v>
          </cell>
        </row>
        <row r="215">
          <cell r="B215">
            <v>46143</v>
          </cell>
          <cell r="C215" t="str">
            <v>2520801FM</v>
          </cell>
          <cell r="D215" t="str">
            <v>Fischer</v>
          </cell>
          <cell r="E215" t="str">
            <v>Mária</v>
          </cell>
          <cell r="F215">
            <v>52</v>
          </cell>
          <cell r="G215" t="str">
            <v>N</v>
          </cell>
          <cell r="I215">
            <v>0</v>
          </cell>
          <cell r="J215">
            <v>0</v>
          </cell>
          <cell r="K215">
            <v>3.621527777777778</v>
          </cell>
          <cell r="L215">
            <v>3.621527777777778</v>
          </cell>
          <cell r="M215">
            <v>0</v>
          </cell>
          <cell r="N215">
            <v>12</v>
          </cell>
          <cell r="O215" t="str">
            <v>ARA</v>
          </cell>
          <cell r="P215" t="str">
            <v>Alba Regia Atlétikai Klub</v>
          </cell>
          <cell r="R215">
            <v>21</v>
          </cell>
          <cell r="S215" t="str">
            <v>N45A</v>
          </cell>
        </row>
        <row r="216">
          <cell r="B216">
            <v>45145</v>
          </cell>
          <cell r="C216" t="str">
            <v>1450721KB</v>
          </cell>
          <cell r="D216" t="str">
            <v>Komár</v>
          </cell>
          <cell r="E216" t="str">
            <v>Béla</v>
          </cell>
          <cell r="F216">
            <v>45</v>
          </cell>
          <cell r="G216" t="str">
            <v>F</v>
          </cell>
          <cell r="I216">
            <v>0</v>
          </cell>
          <cell r="J216">
            <v>0</v>
          </cell>
          <cell r="K216">
            <v>2.2319444444444447</v>
          </cell>
          <cell r="L216">
            <v>2.2319444444444447</v>
          </cell>
          <cell r="M216">
            <v>0</v>
          </cell>
          <cell r="N216">
            <v>9</v>
          </cell>
          <cell r="O216" t="str">
            <v>HER</v>
          </cell>
          <cell r="P216" t="str">
            <v>Herkules SE Balatonalmádi</v>
          </cell>
          <cell r="R216">
            <v>24</v>
          </cell>
          <cell r="S216" t="str">
            <v>NYT</v>
          </cell>
        </row>
        <row r="217">
          <cell r="B217">
            <v>307798</v>
          </cell>
          <cell r="C217" t="str">
            <v>1590711HA</v>
          </cell>
          <cell r="D217" t="str">
            <v>Hadnagy</v>
          </cell>
          <cell r="E217" t="str">
            <v>Árpád</v>
          </cell>
          <cell r="F217">
            <v>59</v>
          </cell>
          <cell r="G217" t="str">
            <v>F</v>
          </cell>
          <cell r="I217">
            <v>0</v>
          </cell>
          <cell r="J217">
            <v>0</v>
          </cell>
          <cell r="K217">
            <v>3.7708333333333335</v>
          </cell>
          <cell r="L217">
            <v>3.7708333333333335</v>
          </cell>
          <cell r="M217">
            <v>0</v>
          </cell>
          <cell r="N217">
            <v>7</v>
          </cell>
          <cell r="O217" t="str">
            <v>HSP</v>
          </cell>
          <cell r="P217" t="str">
            <v>Hidegkúti Spartacus Sport és K</v>
          </cell>
          <cell r="R217">
            <v>24</v>
          </cell>
          <cell r="S217" t="str">
            <v>NYT</v>
          </cell>
        </row>
        <row r="218">
          <cell r="D218" t="str">
            <v>Üres</v>
          </cell>
          <cell r="G218" t="str">
            <v>F</v>
          </cell>
          <cell r="I218">
            <v>0</v>
          </cell>
          <cell r="J218">
            <v>0.4583333333333333</v>
          </cell>
          <cell r="M218">
            <v>0</v>
          </cell>
          <cell r="N218">
            <v>0</v>
          </cell>
          <cell r="P218" t="str">
            <v>Vakant</v>
          </cell>
          <cell r="R218">
            <v>23</v>
          </cell>
          <cell r="S218" t="str">
            <v>N65A</v>
          </cell>
        </row>
        <row r="219">
          <cell r="D219" t="str">
            <v>Üres</v>
          </cell>
          <cell r="G219" t="str">
            <v>F</v>
          </cell>
          <cell r="I219">
            <v>0</v>
          </cell>
          <cell r="J219">
            <v>0.2916666666666667</v>
          </cell>
          <cell r="M219">
            <v>0</v>
          </cell>
          <cell r="N219">
            <v>0</v>
          </cell>
          <cell r="P219" t="str">
            <v>Vakant</v>
          </cell>
          <cell r="R219">
            <v>23</v>
          </cell>
          <cell r="S219" t="str">
            <v>N65A</v>
          </cell>
        </row>
        <row r="220">
          <cell r="B220">
            <v>500570</v>
          </cell>
          <cell r="C220" t="str">
            <v>1670514KB</v>
          </cell>
          <cell r="D220" t="str">
            <v>Kovács</v>
          </cell>
          <cell r="E220" t="str">
            <v>Balázs</v>
          </cell>
          <cell r="F220">
            <v>67</v>
          </cell>
          <cell r="G220" t="str">
            <v>F</v>
          </cell>
          <cell r="I220">
            <v>0</v>
          </cell>
          <cell r="J220">
            <v>0</v>
          </cell>
          <cell r="K220">
            <v>1.3909722222222223</v>
          </cell>
          <cell r="L220">
            <v>1.3909722222222223</v>
          </cell>
          <cell r="M220">
            <v>0</v>
          </cell>
          <cell r="N220">
            <v>2</v>
          </cell>
          <cell r="O220" t="str">
            <v>BEA</v>
          </cell>
          <cell r="P220" t="str">
            <v>Budapesti Egyetemi Atlétikai C</v>
          </cell>
          <cell r="R220">
            <v>24</v>
          </cell>
          <cell r="S220" t="str">
            <v>NYT</v>
          </cell>
        </row>
        <row r="221">
          <cell r="B221">
            <v>238</v>
          </cell>
          <cell r="D221" t="str">
            <v>Szűcs</v>
          </cell>
          <cell r="E221" t="str">
            <v>Attila</v>
          </cell>
          <cell r="G221" t="str">
            <v>F</v>
          </cell>
          <cell r="I221">
            <v>0</v>
          </cell>
          <cell r="J221">
            <v>0.9194444444444444</v>
          </cell>
          <cell r="K221">
            <v>3.3819444444444446</v>
          </cell>
          <cell r="L221">
            <v>2.4625</v>
          </cell>
          <cell r="M221">
            <v>0</v>
          </cell>
          <cell r="N221">
            <v>36</v>
          </cell>
          <cell r="O221" t="str">
            <v>EK</v>
          </cell>
          <cell r="P221" t="str">
            <v>Egyesületen kívüli</v>
          </cell>
          <cell r="R221">
            <v>24</v>
          </cell>
          <cell r="S221" t="str">
            <v>NYT</v>
          </cell>
        </row>
        <row r="222">
          <cell r="B222">
            <v>502387</v>
          </cell>
          <cell r="C222" t="str">
            <v>1870623MV</v>
          </cell>
          <cell r="D222" t="str">
            <v>Morandini</v>
          </cell>
          <cell r="E222" t="str">
            <v>Viktor</v>
          </cell>
          <cell r="F222">
            <v>87</v>
          </cell>
          <cell r="G222" t="str">
            <v>F</v>
          </cell>
          <cell r="I222">
            <v>0</v>
          </cell>
          <cell r="J222">
            <v>0</v>
          </cell>
          <cell r="K222">
            <v>1.3944444444444446</v>
          </cell>
          <cell r="L222">
            <v>1.3944444444444446</v>
          </cell>
          <cell r="M222">
            <v>0</v>
          </cell>
          <cell r="N222">
            <v>11</v>
          </cell>
          <cell r="O222" t="str">
            <v>SPA</v>
          </cell>
          <cell r="P222" t="str">
            <v>Tabáni Spartacus Sport és Körn</v>
          </cell>
          <cell r="R222">
            <v>24</v>
          </cell>
          <cell r="S222" t="str">
            <v>NYT</v>
          </cell>
        </row>
        <row r="223">
          <cell r="B223">
            <v>233693</v>
          </cell>
          <cell r="C223" t="str">
            <v>2640627NB</v>
          </cell>
          <cell r="D223" t="str">
            <v>Nagy</v>
          </cell>
          <cell r="E223" t="str">
            <v>Beáta</v>
          </cell>
          <cell r="F223">
            <v>64</v>
          </cell>
          <cell r="G223" t="str">
            <v>N</v>
          </cell>
          <cell r="I223">
            <v>0</v>
          </cell>
          <cell r="J223">
            <v>0.6708333333333334</v>
          </cell>
          <cell r="K223">
            <v>3.051388888888889</v>
          </cell>
          <cell r="L223">
            <v>2.3805555555555555</v>
          </cell>
          <cell r="M223">
            <v>0</v>
          </cell>
          <cell r="N223">
            <v>11</v>
          </cell>
          <cell r="O223" t="str">
            <v>SPA</v>
          </cell>
          <cell r="P223" t="str">
            <v>Tabáni Spartacus Sport és Körn</v>
          </cell>
          <cell r="R223">
            <v>24</v>
          </cell>
          <cell r="S223" t="str">
            <v>NYT</v>
          </cell>
        </row>
        <row r="224">
          <cell r="B224">
            <v>46133</v>
          </cell>
          <cell r="C224" t="str">
            <v>2740725BF</v>
          </cell>
          <cell r="D224" t="str">
            <v>Biró</v>
          </cell>
          <cell r="E224" t="str">
            <v>Fruzsina</v>
          </cell>
          <cell r="F224">
            <v>74</v>
          </cell>
          <cell r="G224" t="str">
            <v>N</v>
          </cell>
          <cell r="I224">
            <v>0</v>
          </cell>
          <cell r="J224">
            <v>0.5881944444444445</v>
          </cell>
          <cell r="K224">
            <v>2.6534722222222222</v>
          </cell>
          <cell r="L224">
            <v>2.0652777777777778</v>
          </cell>
          <cell r="M224">
            <v>0</v>
          </cell>
          <cell r="N224">
            <v>2</v>
          </cell>
          <cell r="O224" t="str">
            <v>BEA</v>
          </cell>
          <cell r="P224" t="str">
            <v>Budapesti Egyetemi Atlétikai C</v>
          </cell>
          <cell r="R224">
            <v>24</v>
          </cell>
          <cell r="S224" t="str">
            <v>NYT</v>
          </cell>
        </row>
        <row r="225">
          <cell r="B225">
            <v>416668</v>
          </cell>
          <cell r="C225" t="str">
            <v>1721130NL</v>
          </cell>
          <cell r="D225" t="str">
            <v>Néda</v>
          </cell>
          <cell r="E225" t="str">
            <v>László</v>
          </cell>
          <cell r="F225">
            <v>72</v>
          </cell>
          <cell r="G225" t="str">
            <v>F</v>
          </cell>
          <cell r="I225">
            <v>0</v>
          </cell>
          <cell r="J225">
            <v>0</v>
          </cell>
          <cell r="K225">
            <v>1.4743055555555555</v>
          </cell>
          <cell r="L225">
            <v>1.4743055555555555</v>
          </cell>
          <cell r="M225">
            <v>0</v>
          </cell>
          <cell r="N225">
            <v>7</v>
          </cell>
          <cell r="O225" t="str">
            <v>HSP</v>
          </cell>
          <cell r="P225" t="str">
            <v>Hidegkúti Spartacus Sport és K</v>
          </cell>
          <cell r="R225">
            <v>24</v>
          </cell>
          <cell r="S225" t="str">
            <v>NYT</v>
          </cell>
        </row>
        <row r="226">
          <cell r="D226" t="str">
            <v>Salamon</v>
          </cell>
          <cell r="E226" t="str">
            <v>Ferenc</v>
          </cell>
          <cell r="G226" t="str">
            <v>F</v>
          </cell>
          <cell r="I226">
            <v>0</v>
          </cell>
          <cell r="J226">
            <v>1.0416666666666667</v>
          </cell>
          <cell r="M226">
            <v>0</v>
          </cell>
          <cell r="N226">
            <v>11</v>
          </cell>
          <cell r="O226" t="str">
            <v>SPA</v>
          </cell>
          <cell r="P226" t="str">
            <v>Tabáni Spartacus Sport és Körn</v>
          </cell>
          <cell r="R226">
            <v>25</v>
          </cell>
          <cell r="S226" t="str">
            <v>NYK</v>
          </cell>
        </row>
        <row r="227">
          <cell r="B227">
            <v>345899</v>
          </cell>
          <cell r="D227" t="str">
            <v>Szíjjártó</v>
          </cell>
          <cell r="E227" t="str">
            <v>Anikó</v>
          </cell>
          <cell r="G227" t="str">
            <v>F</v>
          </cell>
          <cell r="I227">
            <v>0</v>
          </cell>
          <cell r="J227">
            <v>0</v>
          </cell>
          <cell r="K227">
            <v>1.8493055555555555</v>
          </cell>
          <cell r="L227">
            <v>1.8493055555555555</v>
          </cell>
          <cell r="M227">
            <v>0</v>
          </cell>
          <cell r="N227">
            <v>11</v>
          </cell>
          <cell r="O227" t="str">
            <v>SPA</v>
          </cell>
          <cell r="P227" t="str">
            <v>Tabáni Spartacus Sport és Körn</v>
          </cell>
          <cell r="R227">
            <v>25</v>
          </cell>
          <cell r="S227" t="str">
            <v>NYK</v>
          </cell>
        </row>
        <row r="228">
          <cell r="B228">
            <v>49950</v>
          </cell>
          <cell r="C228" t="str">
            <v>1681007GC</v>
          </cell>
          <cell r="D228" t="str">
            <v>Galkó</v>
          </cell>
          <cell r="E228" t="str">
            <v>Csaba</v>
          </cell>
          <cell r="F228">
            <v>68</v>
          </cell>
          <cell r="G228" t="str">
            <v>F</v>
          </cell>
          <cell r="I228">
            <v>0</v>
          </cell>
          <cell r="J228">
            <v>0</v>
          </cell>
          <cell r="K228">
            <v>1.798611111111111</v>
          </cell>
          <cell r="L228">
            <v>1.798611111111111</v>
          </cell>
          <cell r="M228">
            <v>0</v>
          </cell>
          <cell r="N228">
            <v>38</v>
          </cell>
          <cell r="O228" t="str">
            <v>SSC</v>
          </cell>
          <cell r="P228" t="str">
            <v>Siketek SC Budapest</v>
          </cell>
          <cell r="R228">
            <v>25</v>
          </cell>
          <cell r="S228" t="str">
            <v>NYK</v>
          </cell>
        </row>
        <row r="229">
          <cell r="B229">
            <v>233585</v>
          </cell>
          <cell r="C229" t="str">
            <v>1830226HP</v>
          </cell>
          <cell r="D229" t="str">
            <v>Havas</v>
          </cell>
          <cell r="E229" t="str">
            <v>Péter János</v>
          </cell>
          <cell r="F229">
            <v>83</v>
          </cell>
          <cell r="G229" t="str">
            <v>F</v>
          </cell>
          <cell r="I229">
            <v>0</v>
          </cell>
          <cell r="J229">
            <v>29.384027777777778</v>
          </cell>
          <cell r="K229">
            <v>32.87638888888889</v>
          </cell>
          <cell r="L229">
            <v>3.492361111111111</v>
          </cell>
          <cell r="M229">
            <v>0</v>
          </cell>
          <cell r="N229">
            <v>44</v>
          </cell>
          <cell r="O229" t="str">
            <v>STE</v>
          </cell>
          <cell r="P229" t="str">
            <v>Sz.-Sz.-B. Megyei TÁJFUTE</v>
          </cell>
          <cell r="R229">
            <v>25</v>
          </cell>
          <cell r="S229" t="str">
            <v>NYK</v>
          </cell>
        </row>
        <row r="230">
          <cell r="B230">
            <v>2037749</v>
          </cell>
          <cell r="D230" t="str">
            <v>Fülöp</v>
          </cell>
          <cell r="E230" t="str">
            <v>Róbert</v>
          </cell>
          <cell r="F230">
            <v>80</v>
          </cell>
          <cell r="G230" t="str">
            <v>N</v>
          </cell>
          <cell r="I230">
            <v>0</v>
          </cell>
          <cell r="J230">
            <v>0</v>
          </cell>
          <cell r="K230">
            <v>3.482638888888889</v>
          </cell>
          <cell r="L230">
            <v>3.482638888888889</v>
          </cell>
          <cell r="M230">
            <v>0</v>
          </cell>
          <cell r="N230">
            <v>11</v>
          </cell>
          <cell r="O230" t="str">
            <v>SPA</v>
          </cell>
          <cell r="P230" t="str">
            <v>Tabáni Spartacus Sport és Körn</v>
          </cell>
          <cell r="R230">
            <v>25</v>
          </cell>
          <cell r="S230" t="str">
            <v>NYK</v>
          </cell>
        </row>
        <row r="231">
          <cell r="B231">
            <v>49930</v>
          </cell>
          <cell r="D231" t="str">
            <v>Görbe</v>
          </cell>
          <cell r="E231" t="str">
            <v>Emánuel</v>
          </cell>
          <cell r="G231" t="str">
            <v>F</v>
          </cell>
          <cell r="I231">
            <v>0</v>
          </cell>
          <cell r="J231">
            <v>28.822222222222223</v>
          </cell>
          <cell r="K231">
            <v>33.205555555555556</v>
          </cell>
          <cell r="L231">
            <v>4.383333333333334</v>
          </cell>
          <cell r="M231">
            <v>0</v>
          </cell>
          <cell r="N231">
            <v>16</v>
          </cell>
          <cell r="O231" t="str">
            <v>AOS</v>
          </cell>
          <cell r="P231" t="str">
            <v>Apex Optimista SE</v>
          </cell>
          <cell r="R231">
            <v>25</v>
          </cell>
          <cell r="S231" t="str">
            <v>NYK</v>
          </cell>
        </row>
        <row r="232">
          <cell r="B232">
            <v>49935</v>
          </cell>
          <cell r="D232" t="str">
            <v>Bíró</v>
          </cell>
          <cell r="E232" t="str">
            <v>Katalin</v>
          </cell>
          <cell r="G232" t="str">
            <v>F</v>
          </cell>
          <cell r="I232">
            <v>0</v>
          </cell>
          <cell r="J232">
            <v>0</v>
          </cell>
          <cell r="K232">
            <v>2.285416666666667</v>
          </cell>
          <cell r="L232">
            <v>2.285416666666667</v>
          </cell>
          <cell r="M232">
            <v>0</v>
          </cell>
          <cell r="N232">
            <v>16</v>
          </cell>
          <cell r="O232" t="str">
            <v>AOS</v>
          </cell>
          <cell r="P232" t="str">
            <v>Apex Optimista SE</v>
          </cell>
          <cell r="R232">
            <v>25</v>
          </cell>
          <cell r="S232" t="str">
            <v>NYK</v>
          </cell>
        </row>
        <row r="233">
          <cell r="B233">
            <v>874</v>
          </cell>
          <cell r="C233" t="str">
            <v>1731106KB</v>
          </cell>
          <cell r="D233" t="str">
            <v>Kenéz</v>
          </cell>
          <cell r="E233" t="str">
            <v>Balázs</v>
          </cell>
          <cell r="F233">
            <v>73</v>
          </cell>
          <cell r="G233" t="str">
            <v>F</v>
          </cell>
          <cell r="I233">
            <v>0</v>
          </cell>
          <cell r="J233">
            <v>0</v>
          </cell>
          <cell r="K233">
            <v>1.5673611111111112</v>
          </cell>
          <cell r="L233">
            <v>1.5673611111111112</v>
          </cell>
          <cell r="M233">
            <v>0</v>
          </cell>
          <cell r="N233">
            <v>16</v>
          </cell>
          <cell r="O233" t="str">
            <v>AOS</v>
          </cell>
          <cell r="P233" t="str">
            <v>Apex Optimista SE</v>
          </cell>
          <cell r="R233">
            <v>25</v>
          </cell>
          <cell r="S233" t="str">
            <v>NYK</v>
          </cell>
        </row>
        <row r="234">
          <cell r="B234">
            <v>233657</v>
          </cell>
          <cell r="C234" t="str">
            <v>2700618HR</v>
          </cell>
          <cell r="D234" t="str">
            <v>Horváti</v>
          </cell>
          <cell r="E234" t="str">
            <v>Réka</v>
          </cell>
          <cell r="F234">
            <v>70</v>
          </cell>
          <cell r="G234" t="str">
            <v>N</v>
          </cell>
          <cell r="I234">
            <v>0</v>
          </cell>
          <cell r="J234">
            <v>0</v>
          </cell>
          <cell r="K234">
            <v>1.6020833333333335</v>
          </cell>
          <cell r="L234">
            <v>1.6020833333333335</v>
          </cell>
          <cell r="M234">
            <v>0</v>
          </cell>
          <cell r="N234">
            <v>7</v>
          </cell>
          <cell r="O234" t="str">
            <v>HSP</v>
          </cell>
          <cell r="P234" t="str">
            <v>Hidegkúti Spartacus Sport és K</v>
          </cell>
          <cell r="R234">
            <v>25</v>
          </cell>
          <cell r="S234" t="str">
            <v>NYK</v>
          </cell>
        </row>
        <row r="235">
          <cell r="B235">
            <v>2037765</v>
          </cell>
          <cell r="D235" t="str">
            <v>Tárkány</v>
          </cell>
          <cell r="E235" t="str">
            <v>Lőrinc</v>
          </cell>
          <cell r="G235" t="str">
            <v>F</v>
          </cell>
          <cell r="I235">
            <v>0</v>
          </cell>
          <cell r="J235">
            <v>0</v>
          </cell>
          <cell r="K235">
            <v>1.6069444444444445</v>
          </cell>
          <cell r="L235">
            <v>1.6069444444444445</v>
          </cell>
          <cell r="M235">
            <v>0</v>
          </cell>
          <cell r="N235">
            <v>11</v>
          </cell>
          <cell r="O235" t="str">
            <v>SPA</v>
          </cell>
          <cell r="P235" t="str">
            <v>Tabáni Spartacus Sport és Körn</v>
          </cell>
          <cell r="R235">
            <v>25</v>
          </cell>
          <cell r="S235" t="str">
            <v>NYK</v>
          </cell>
        </row>
        <row r="236">
          <cell r="B236">
            <v>448972</v>
          </cell>
          <cell r="D236" t="str">
            <v>Komoróczki</v>
          </cell>
          <cell r="E236" t="str">
            <v>András</v>
          </cell>
          <cell r="G236" t="str">
            <v>F</v>
          </cell>
          <cell r="I236">
            <v>0</v>
          </cell>
          <cell r="J236">
            <v>0</v>
          </cell>
          <cell r="K236">
            <v>2.761111111111111</v>
          </cell>
          <cell r="L236">
            <v>2.761111111111111</v>
          </cell>
          <cell r="M236">
            <v>0</v>
          </cell>
          <cell r="N236">
            <v>46</v>
          </cell>
          <cell r="O236" t="str">
            <v>KBA</v>
          </cell>
          <cell r="P236" t="str">
            <v>Kőbányi Barangolók</v>
          </cell>
          <cell r="R236">
            <v>26</v>
          </cell>
          <cell r="S236" t="str">
            <v>F60A</v>
          </cell>
        </row>
        <row r="237">
          <cell r="D237" t="str">
            <v>Üres</v>
          </cell>
          <cell r="G237" t="str">
            <v>F</v>
          </cell>
          <cell r="I237">
            <v>0</v>
          </cell>
          <cell r="J237">
            <v>0.8333333333333334</v>
          </cell>
          <cell r="M237">
            <v>0</v>
          </cell>
          <cell r="N237">
            <v>0</v>
          </cell>
          <cell r="P237" t="str">
            <v>Vakant</v>
          </cell>
          <cell r="R237">
            <v>26</v>
          </cell>
          <cell r="S237" t="str">
            <v>F60A</v>
          </cell>
        </row>
        <row r="238">
          <cell r="B238">
            <v>240</v>
          </cell>
          <cell r="D238" t="str">
            <v>Németh</v>
          </cell>
          <cell r="E238" t="str">
            <v>Katalin</v>
          </cell>
          <cell r="G238" t="str">
            <v>F</v>
          </cell>
          <cell r="I238">
            <v>0</v>
          </cell>
          <cell r="J238">
            <v>0</v>
          </cell>
          <cell r="K238">
            <v>1.801388888888889</v>
          </cell>
          <cell r="L238">
            <v>1.801388888888889</v>
          </cell>
          <cell r="M238">
            <v>5</v>
          </cell>
          <cell r="N238">
            <v>36</v>
          </cell>
          <cell r="O238" t="str">
            <v>EK</v>
          </cell>
          <cell r="P238" t="str">
            <v>Egyesületen kívüli</v>
          </cell>
          <cell r="R238">
            <v>27</v>
          </cell>
          <cell r="S238" t="str">
            <v>F70A</v>
          </cell>
        </row>
        <row r="239">
          <cell r="D239" t="str">
            <v>Üres</v>
          </cell>
          <cell r="G239" t="str">
            <v>F</v>
          </cell>
          <cell r="I239">
            <v>0</v>
          </cell>
          <cell r="J239">
            <v>1.2083333333333333</v>
          </cell>
          <cell r="M239">
            <v>0</v>
          </cell>
          <cell r="N239">
            <v>0</v>
          </cell>
          <cell r="P239" t="str">
            <v>Vakant</v>
          </cell>
          <cell r="R239">
            <v>27</v>
          </cell>
          <cell r="S239" t="str">
            <v>F70A</v>
          </cell>
        </row>
        <row r="240">
          <cell r="B240">
            <v>233</v>
          </cell>
          <cell r="D240" t="str">
            <v>Kocsis</v>
          </cell>
          <cell r="E240" t="str">
            <v>Bálint</v>
          </cell>
          <cell r="G240" t="str">
            <v>F</v>
          </cell>
          <cell r="I240">
            <v>0</v>
          </cell>
          <cell r="J240">
            <v>2.5</v>
          </cell>
          <cell r="M240">
            <v>2</v>
          </cell>
          <cell r="N240">
            <v>1</v>
          </cell>
          <cell r="O240" t="str">
            <v>TTE</v>
          </cell>
          <cell r="P240" t="str">
            <v>Tipo Tájfutó és Környezetvédő</v>
          </cell>
          <cell r="R240">
            <v>2</v>
          </cell>
          <cell r="S240" t="str">
            <v>F12C</v>
          </cell>
        </row>
        <row r="241">
          <cell r="B241">
            <v>45402</v>
          </cell>
          <cell r="C241" t="str">
            <v>1410209KJ</v>
          </cell>
          <cell r="D241" t="str">
            <v>Köblös</v>
          </cell>
          <cell r="E241" t="str">
            <v>József</v>
          </cell>
          <cell r="F241">
            <v>41</v>
          </cell>
          <cell r="G241" t="str">
            <v>F</v>
          </cell>
          <cell r="I241">
            <v>0</v>
          </cell>
          <cell r="J241">
            <v>0</v>
          </cell>
          <cell r="K241">
            <v>2.336805555555556</v>
          </cell>
          <cell r="L241">
            <v>2.336805555555556</v>
          </cell>
          <cell r="M241">
            <v>0</v>
          </cell>
          <cell r="N241">
            <v>43</v>
          </cell>
          <cell r="O241" t="str">
            <v>KTX</v>
          </cell>
          <cell r="P241" t="str">
            <v>Kőbányai Textil SE</v>
          </cell>
          <cell r="R241">
            <v>25</v>
          </cell>
          <cell r="S241" t="str">
            <v>NYK</v>
          </cell>
        </row>
        <row r="242">
          <cell r="B242">
            <v>5623</v>
          </cell>
          <cell r="C242" t="str">
            <v>1670404KZ</v>
          </cell>
          <cell r="D242" t="str">
            <v>Kovács</v>
          </cell>
          <cell r="E242" t="str">
            <v>Zoltán</v>
          </cell>
          <cell r="F242">
            <v>67</v>
          </cell>
          <cell r="G242" t="str">
            <v>F</v>
          </cell>
          <cell r="I242">
            <v>0</v>
          </cell>
          <cell r="J242">
            <v>2.375</v>
          </cell>
          <cell r="M242">
            <v>0</v>
          </cell>
          <cell r="N242">
            <v>6</v>
          </cell>
          <cell r="O242" t="str">
            <v>KST</v>
          </cell>
          <cell r="P242" t="str">
            <v>Kőbányai Sirály Tájfutó Sporte</v>
          </cell>
          <cell r="R242">
            <v>25</v>
          </cell>
          <cell r="S242" t="str">
            <v>NYK</v>
          </cell>
        </row>
        <row r="243">
          <cell r="B243">
            <v>245</v>
          </cell>
          <cell r="D243" t="str">
            <v>Szarvas</v>
          </cell>
          <cell r="E243" t="str">
            <v>Zoltán</v>
          </cell>
          <cell r="G243" t="str">
            <v>F</v>
          </cell>
          <cell r="I243">
            <v>0</v>
          </cell>
          <cell r="J243">
            <v>0</v>
          </cell>
          <cell r="K243">
            <v>1.9361111111111111</v>
          </cell>
          <cell r="L243">
            <v>1.9361111111111111</v>
          </cell>
          <cell r="M243">
            <v>0</v>
          </cell>
          <cell r="N243">
            <v>45</v>
          </cell>
          <cell r="O243" t="str">
            <v>OKT</v>
          </cell>
          <cell r="P243" t="str">
            <v>OKTIG</v>
          </cell>
          <cell r="R243">
            <v>25</v>
          </cell>
          <cell r="S243" t="str">
            <v>NYK</v>
          </cell>
        </row>
        <row r="244">
          <cell r="B244">
            <v>223</v>
          </cell>
          <cell r="D244" t="str">
            <v>Vági</v>
          </cell>
          <cell r="E244" t="str">
            <v>Lóri</v>
          </cell>
          <cell r="G244" t="str">
            <v>F</v>
          </cell>
          <cell r="I244">
            <v>0</v>
          </cell>
          <cell r="J244">
            <v>0</v>
          </cell>
          <cell r="K244">
            <v>2.7729166666666667</v>
          </cell>
          <cell r="L244">
            <v>2.7729166666666667</v>
          </cell>
          <cell r="M244">
            <v>3</v>
          </cell>
          <cell r="N244">
            <v>36</v>
          </cell>
          <cell r="O244" t="str">
            <v>EK</v>
          </cell>
          <cell r="P244" t="str">
            <v>Egyesületen kívüli</v>
          </cell>
          <cell r="R244">
            <v>13</v>
          </cell>
          <cell r="S244" t="str">
            <v>N10C</v>
          </cell>
        </row>
        <row r="245">
          <cell r="B245">
            <v>222966</v>
          </cell>
          <cell r="D245" t="str">
            <v>Fülöp</v>
          </cell>
          <cell r="E245" t="str">
            <v>Csenge</v>
          </cell>
          <cell r="G245" t="str">
            <v>F</v>
          </cell>
          <cell r="I245">
            <v>0</v>
          </cell>
          <cell r="J245">
            <v>0</v>
          </cell>
          <cell r="K245">
            <v>3.540277777777778</v>
          </cell>
          <cell r="L245">
            <v>3.540277777777778</v>
          </cell>
          <cell r="M245">
            <v>0</v>
          </cell>
          <cell r="N245">
            <v>36</v>
          </cell>
          <cell r="O245" t="str">
            <v>EK</v>
          </cell>
          <cell r="P245" t="str">
            <v>Egyesületen kívüli</v>
          </cell>
          <cell r="R245">
            <v>25</v>
          </cell>
          <cell r="S245" t="str">
            <v>NYK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08"/>
  <sheetViews>
    <sheetView tabSelected="1" zoomScalePageLayoutView="0" workbookViewId="0" topLeftCell="H82">
      <selection activeCell="V82" sqref="V82"/>
    </sheetView>
  </sheetViews>
  <sheetFormatPr defaultColWidth="9.140625" defaultRowHeight="12.75"/>
  <cols>
    <col min="1" max="1" width="8.7109375" style="0" customWidth="1"/>
    <col min="2" max="2" width="10.140625" style="0" customWidth="1"/>
    <col min="3" max="3" width="10.28125" style="0" bestFit="1" customWidth="1"/>
    <col min="4" max="4" width="16.421875" style="0" bestFit="1" customWidth="1"/>
    <col min="5" max="5" width="15.00390625" style="0" bestFit="1" customWidth="1"/>
    <col min="6" max="6" width="10.28125" style="0" bestFit="1" customWidth="1"/>
    <col min="7" max="7" width="9.57421875" style="0" customWidth="1"/>
    <col min="8" max="8" width="9.28125" style="0" customWidth="1"/>
    <col min="9" max="9" width="12.28125" style="0" customWidth="1"/>
    <col min="10" max="10" width="16.00390625" style="0" customWidth="1"/>
    <col min="11" max="28" width="8.28125" style="0" customWidth="1"/>
    <col min="29" max="29" width="9.28125" style="0" customWidth="1"/>
    <col min="30" max="30" width="10.28125" style="0" customWidth="1"/>
    <col min="31" max="67" width="9.28125" style="0" customWidth="1"/>
    <col min="68" max="68" width="9.8515625" style="0" customWidth="1"/>
    <col min="69" max="69" width="9.28125" style="0" customWidth="1"/>
    <col min="70" max="70" width="9.8515625" style="0" customWidth="1"/>
    <col min="71" max="71" width="9.28125" style="0" customWidth="1"/>
    <col min="72" max="72" width="9.8515625" style="0" customWidth="1"/>
  </cols>
  <sheetData>
    <row r="1" spans="1:72" ht="12.7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5" t="s">
        <v>5</v>
      </c>
      <c r="G1" s="5" t="s">
        <v>6</v>
      </c>
      <c r="H1" s="5" t="s">
        <v>7</v>
      </c>
      <c r="I1" s="5" t="s">
        <v>40</v>
      </c>
      <c r="J1" s="5" t="s">
        <v>8</v>
      </c>
      <c r="K1" s="5" t="s">
        <v>9</v>
      </c>
      <c r="L1" s="5" t="s">
        <v>41</v>
      </c>
      <c r="M1" s="5" t="s">
        <v>10</v>
      </c>
      <c r="N1" s="5" t="s">
        <v>71</v>
      </c>
      <c r="O1" s="5" t="s">
        <v>11</v>
      </c>
      <c r="P1" s="5" t="s">
        <v>70</v>
      </c>
      <c r="Q1" s="5" t="s">
        <v>12</v>
      </c>
      <c r="R1" s="5" t="s">
        <v>69</v>
      </c>
      <c r="S1" s="5" t="s">
        <v>13</v>
      </c>
      <c r="T1" s="5" t="s">
        <v>68</v>
      </c>
      <c r="U1" s="5" t="s">
        <v>14</v>
      </c>
      <c r="V1" s="5" t="s">
        <v>67</v>
      </c>
      <c r="W1" s="5" t="s">
        <v>15</v>
      </c>
      <c r="X1" s="5" t="s">
        <v>66</v>
      </c>
      <c r="Y1" s="5" t="s">
        <v>16</v>
      </c>
      <c r="Z1" s="5" t="s">
        <v>65</v>
      </c>
      <c r="AA1" s="5" t="s">
        <v>17</v>
      </c>
      <c r="AB1" s="5" t="s">
        <v>64</v>
      </c>
      <c r="AC1" s="5" t="s">
        <v>18</v>
      </c>
      <c r="AD1" s="5" t="s">
        <v>63</v>
      </c>
      <c r="AE1" s="5" t="s">
        <v>19</v>
      </c>
      <c r="AF1" s="5" t="s">
        <v>62</v>
      </c>
      <c r="AG1" s="5" t="s">
        <v>20</v>
      </c>
      <c r="AH1" s="5" t="s">
        <v>61</v>
      </c>
      <c r="AI1" s="5" t="s">
        <v>21</v>
      </c>
      <c r="AJ1" s="5" t="s">
        <v>60</v>
      </c>
      <c r="AK1" s="5" t="s">
        <v>22</v>
      </c>
      <c r="AL1" s="5" t="s">
        <v>59</v>
      </c>
      <c r="AM1" s="5" t="s">
        <v>23</v>
      </c>
      <c r="AN1" s="5" t="s">
        <v>58</v>
      </c>
      <c r="AO1" s="5" t="s">
        <v>24</v>
      </c>
      <c r="AP1" s="5" t="s">
        <v>57</v>
      </c>
      <c r="AQ1" s="5" t="s">
        <v>25</v>
      </c>
      <c r="AR1" s="5" t="s">
        <v>56</v>
      </c>
      <c r="AS1" s="5" t="s">
        <v>26</v>
      </c>
      <c r="AT1" s="5" t="s">
        <v>55</v>
      </c>
      <c r="AU1" s="5" t="s">
        <v>27</v>
      </c>
      <c r="AV1" s="5" t="s">
        <v>54</v>
      </c>
      <c r="AW1" s="5" t="s">
        <v>28</v>
      </c>
      <c r="AX1" s="5" t="s">
        <v>53</v>
      </c>
      <c r="AY1" s="5" t="s">
        <v>29</v>
      </c>
      <c r="AZ1" s="5" t="s">
        <v>52</v>
      </c>
      <c r="BA1" s="5" t="s">
        <v>30</v>
      </c>
      <c r="BB1" s="5" t="s">
        <v>51</v>
      </c>
      <c r="BC1" s="5" t="s">
        <v>31</v>
      </c>
      <c r="BD1" s="5" t="s">
        <v>50</v>
      </c>
      <c r="BE1" s="5" t="s">
        <v>32</v>
      </c>
      <c r="BF1" s="5" t="s">
        <v>49</v>
      </c>
      <c r="BG1" s="5" t="s">
        <v>33</v>
      </c>
      <c r="BH1" s="5" t="s">
        <v>48</v>
      </c>
      <c r="BI1" s="5" t="s">
        <v>34</v>
      </c>
      <c r="BJ1" s="5" t="s">
        <v>47</v>
      </c>
      <c r="BK1" s="5" t="s">
        <v>35</v>
      </c>
      <c r="BL1" s="5" t="s">
        <v>46</v>
      </c>
      <c r="BM1" s="5" t="s">
        <v>36</v>
      </c>
      <c r="BN1" s="5" t="s">
        <v>45</v>
      </c>
      <c r="BO1" s="5" t="s">
        <v>37</v>
      </c>
      <c r="BP1" s="5" t="s">
        <v>44</v>
      </c>
      <c r="BQ1" s="5" t="s">
        <v>38</v>
      </c>
      <c r="BR1" s="5" t="s">
        <v>43</v>
      </c>
      <c r="BS1" s="5" t="s">
        <v>39</v>
      </c>
      <c r="BT1" s="6" t="s">
        <v>42</v>
      </c>
    </row>
    <row r="2" spans="1:72" ht="12.75">
      <c r="A2" s="7">
        <v>17</v>
      </c>
      <c r="B2" s="3">
        <v>49939</v>
      </c>
      <c r="C2" s="3" t="str">
        <f>VLOOKUP(B2,'[1]BpHB'!$B$1:$S$245,18,FALSE)</f>
        <v>F10C</v>
      </c>
      <c r="D2" s="3" t="str">
        <f>VLOOKUP(B2,'[1]BpHB'!$B$1:$S$245,3,FALSE)</f>
        <v>Pataki</v>
      </c>
      <c r="E2" s="3" t="str">
        <f>VLOOKUP(B2,'[1]BpHB'!$B$1:$S$245,4,FALSE)</f>
        <v>Nándor</v>
      </c>
      <c r="F2" s="3" t="str">
        <f>VLOOKUP(B2,'[1]BpHB'!$B$1:$S$245,14,FALSE)</f>
        <v>TTE</v>
      </c>
      <c r="G2" s="2">
        <v>0.47716435185185185</v>
      </c>
      <c r="H2" s="2">
        <v>0.48923611111111115</v>
      </c>
      <c r="I2" s="2">
        <v>0.012071759259259296</v>
      </c>
      <c r="J2" s="3">
        <v>6</v>
      </c>
      <c r="K2" s="3">
        <v>155</v>
      </c>
      <c r="L2" s="2">
        <v>0.0039120370370370194</v>
      </c>
      <c r="M2" s="3">
        <v>170</v>
      </c>
      <c r="N2" s="2">
        <v>0.0005902777777778145</v>
      </c>
      <c r="O2" s="3">
        <v>142</v>
      </c>
      <c r="P2" s="2">
        <v>0.0026736111111111405</v>
      </c>
      <c r="Q2" s="3">
        <v>156</v>
      </c>
      <c r="R2" s="2">
        <v>0.0011226851851851571</v>
      </c>
      <c r="S2" s="3">
        <v>173</v>
      </c>
      <c r="T2" s="2">
        <v>0.0020949074074074203</v>
      </c>
      <c r="U2" s="3">
        <v>175</v>
      </c>
      <c r="V2" s="2">
        <v>0.001377314814814734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8"/>
    </row>
    <row r="3" spans="1:72" ht="12.75">
      <c r="A3" s="9">
        <v>21</v>
      </c>
      <c r="B3" s="10">
        <v>49949</v>
      </c>
      <c r="C3" s="10" t="str">
        <f>VLOOKUP(B3,'[1]BpHB'!$B$1:$S$245,18,FALSE)</f>
        <v>F10C</v>
      </c>
      <c r="D3" s="10" t="str">
        <f>VLOOKUP(B3,'[1]BpHB'!$B$1:$S$245,3,FALSE)</f>
        <v>Karakai</v>
      </c>
      <c r="E3" s="10" t="str">
        <f>VLOOKUP(B3,'[1]BpHB'!$B$1:$S$245,4,FALSE)</f>
        <v>Vince</v>
      </c>
      <c r="F3" s="10" t="str">
        <f>VLOOKUP(B3,'[1]BpHB'!$B$1:$S$245,14,FALSE)</f>
        <v>KOS</v>
      </c>
      <c r="G3" s="11">
        <v>0.4737384259259259</v>
      </c>
      <c r="H3" s="11">
        <v>0.49172453703703706</v>
      </c>
      <c r="I3" s="11">
        <v>0.017986111111111147</v>
      </c>
      <c r="J3" s="10">
        <v>7</v>
      </c>
      <c r="K3" s="10">
        <v>155</v>
      </c>
      <c r="L3" s="11">
        <v>0.006782407407407431</v>
      </c>
      <c r="M3" s="10">
        <v>170</v>
      </c>
      <c r="N3" s="11">
        <v>0.0010300925925925686</v>
      </c>
      <c r="O3" s="10">
        <v>142</v>
      </c>
      <c r="P3" s="11">
        <v>0.003622685185185215</v>
      </c>
      <c r="Q3" s="10">
        <v>156</v>
      </c>
      <c r="R3" s="11">
        <v>0.0014004629629629228</v>
      </c>
      <c r="S3" s="10">
        <v>173</v>
      </c>
      <c r="T3" s="11">
        <v>0.002638888888888913</v>
      </c>
      <c r="U3" s="10">
        <v>180</v>
      </c>
      <c r="V3" s="11">
        <v>0.0013541666666666563</v>
      </c>
      <c r="W3" s="10">
        <v>175</v>
      </c>
      <c r="X3" s="11">
        <v>0.0006828703703703476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2"/>
    </row>
    <row r="4" spans="1:72" ht="12.75">
      <c r="A4" s="9">
        <v>65</v>
      </c>
      <c r="B4" s="10">
        <v>255</v>
      </c>
      <c r="C4" s="10" t="str">
        <f>VLOOKUP(B4,'[1]BpHB'!$B$1:$S$245,18,FALSE)</f>
        <v>F10C</v>
      </c>
      <c r="D4" s="10" t="str">
        <f>VLOOKUP(B4,'[1]BpHB'!$B$1:$S$245,3,FALSE)</f>
        <v>Huszár</v>
      </c>
      <c r="E4" s="10" t="str">
        <f>VLOOKUP(B4,'[1]BpHB'!$B$1:$S$245,4,FALSE)</f>
        <v>Balázs</v>
      </c>
      <c r="F4" s="10" t="str">
        <f>VLOOKUP(B4,'[1]BpHB'!$B$1:$S$245,14,FALSE)</f>
        <v>TTE</v>
      </c>
      <c r="G4" s="11">
        <v>0.48444444444444446</v>
      </c>
      <c r="H4" s="11">
        <v>0.002835648148148148</v>
      </c>
      <c r="I4" s="11">
        <v>0.018391203703703674</v>
      </c>
      <c r="J4" s="10">
        <v>5</v>
      </c>
      <c r="K4" s="10">
        <v>170</v>
      </c>
      <c r="L4" s="11">
        <v>0.004803240740740733</v>
      </c>
      <c r="M4" s="10">
        <v>142</v>
      </c>
      <c r="N4" s="11">
        <v>0.005347222222222225</v>
      </c>
      <c r="O4" s="10">
        <v>156</v>
      </c>
      <c r="P4" s="11">
        <v>0.001041666666666663</v>
      </c>
      <c r="Q4" s="10">
        <v>173</v>
      </c>
      <c r="R4" s="11">
        <v>0.0020486111111110983</v>
      </c>
      <c r="S4" s="10">
        <v>175</v>
      </c>
      <c r="T4" s="11">
        <v>0.004884259259259283</v>
      </c>
      <c r="U4" s="10"/>
      <c r="V4" s="11">
        <v>0.49743055555555554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2"/>
    </row>
    <row r="5" spans="1:72" ht="12.75">
      <c r="A5" s="9">
        <v>77</v>
      </c>
      <c r="B5" s="10">
        <v>49927</v>
      </c>
      <c r="C5" s="10" t="str">
        <f>VLOOKUP(B5,'[1]BpHB'!$B$1:$S$245,18,FALSE)</f>
        <v>F10C</v>
      </c>
      <c r="D5" s="10" t="str">
        <f>VLOOKUP(B5,'[1]BpHB'!$B$1:$S$245,3,FALSE)</f>
        <v>Vereszki</v>
      </c>
      <c r="E5" s="10" t="str">
        <f>VLOOKUP(B5,'[1]BpHB'!$B$1:$S$245,4,FALSE)</f>
        <v>Martin Noel</v>
      </c>
      <c r="F5" s="10" t="str">
        <f>VLOOKUP(B5,'[1]BpHB'!$B$1:$S$245,14,FALSE)</f>
        <v>EK</v>
      </c>
      <c r="G5" s="11">
        <v>0.4835069444444444</v>
      </c>
      <c r="H5" s="11">
        <v>0.004733796296296296</v>
      </c>
      <c r="I5" s="11">
        <v>0.021226851851851858</v>
      </c>
      <c r="J5" s="10">
        <v>6</v>
      </c>
      <c r="K5" s="10">
        <v>155</v>
      </c>
      <c r="L5" s="11">
        <v>0.007361111111111152</v>
      </c>
      <c r="M5" s="10">
        <v>170</v>
      </c>
      <c r="N5" s="11">
        <v>0.0012384259259259345</v>
      </c>
      <c r="O5" s="10">
        <v>142</v>
      </c>
      <c r="P5" s="11">
        <v>0.005092592592592593</v>
      </c>
      <c r="Q5" s="10">
        <v>156</v>
      </c>
      <c r="R5" s="11">
        <v>0.00216435185185182</v>
      </c>
      <c r="S5" s="10">
        <v>173</v>
      </c>
      <c r="T5" s="11">
        <v>0.0026736111111111405</v>
      </c>
      <c r="U5" s="10">
        <v>175</v>
      </c>
      <c r="V5" s="11">
        <v>0.002094907407407407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2"/>
    </row>
    <row r="6" spans="1:72" ht="12.75">
      <c r="A6" s="9">
        <v>48</v>
      </c>
      <c r="B6" s="10">
        <v>49940</v>
      </c>
      <c r="C6" s="10" t="str">
        <f>VLOOKUP(B6,'[1]BpHB'!$B$1:$S$245,18,FALSE)</f>
        <v>F10C</v>
      </c>
      <c r="D6" s="10" t="str">
        <f>VLOOKUP(B6,'[1]BpHB'!$B$1:$S$245,3,FALSE)</f>
        <v>Papp</v>
      </c>
      <c r="E6" s="10" t="str">
        <f>VLOOKUP(B6,'[1]BpHB'!$B$1:$S$245,4,FALSE)</f>
        <v>Soma</v>
      </c>
      <c r="F6" s="10" t="str">
        <f>VLOOKUP(B6,'[1]BpHB'!$B$1:$S$245,14,FALSE)</f>
        <v>KOS</v>
      </c>
      <c r="G6" s="11">
        <v>0.4764467592592592</v>
      </c>
      <c r="H6" s="11">
        <v>0.4993865740740741</v>
      </c>
      <c r="I6" s="11">
        <v>0.022939814814814885</v>
      </c>
      <c r="J6" s="10">
        <v>6</v>
      </c>
      <c r="K6" s="10">
        <v>155</v>
      </c>
      <c r="L6" s="11">
        <v>0.008576388888888953</v>
      </c>
      <c r="M6" s="10">
        <v>170</v>
      </c>
      <c r="N6" s="11">
        <v>0.0012615740740740122</v>
      </c>
      <c r="O6" s="10">
        <v>142</v>
      </c>
      <c r="P6" s="11">
        <v>0.004641203703703745</v>
      </c>
      <c r="Q6" s="10">
        <v>156</v>
      </c>
      <c r="R6" s="11">
        <v>0.0023379629629629584</v>
      </c>
      <c r="S6" s="10">
        <v>173</v>
      </c>
      <c r="T6" s="11">
        <v>0.0035879629629629872</v>
      </c>
      <c r="U6" s="10">
        <v>175</v>
      </c>
      <c r="V6" s="11">
        <v>0.0019560185185185097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2"/>
    </row>
    <row r="7" spans="1:72" ht="12.75">
      <c r="A7" s="9">
        <v>33</v>
      </c>
      <c r="B7" s="10">
        <v>49928</v>
      </c>
      <c r="C7" s="10" t="str">
        <f>VLOOKUP(B7,'[1]BpHB'!$B$1:$S$245,18,FALSE)</f>
        <v>F10C</v>
      </c>
      <c r="D7" s="10" t="str">
        <f>VLOOKUP(B7,'[1]BpHB'!$B$1:$S$245,3,FALSE)</f>
        <v>Ádám</v>
      </c>
      <c r="E7" s="10" t="str">
        <f>VLOOKUP(B7,'[1]BpHB'!$B$1:$S$245,4,FALSE)</f>
        <v>Vince</v>
      </c>
      <c r="F7" s="10" t="str">
        <f>VLOOKUP(B7,'[1]BpHB'!$B$1:$S$245,14,FALSE)</f>
        <v>TTE</v>
      </c>
      <c r="G7" s="11">
        <v>0.4741203703703704</v>
      </c>
      <c r="H7" s="11">
        <v>0.4974768518518518</v>
      </c>
      <c r="I7" s="11">
        <v>0.023356481481481395</v>
      </c>
      <c r="J7" s="10">
        <v>6</v>
      </c>
      <c r="K7" s="10">
        <v>155</v>
      </c>
      <c r="L7" s="11">
        <v>0.008217592592592526</v>
      </c>
      <c r="M7" s="10">
        <v>170</v>
      </c>
      <c r="N7" s="11">
        <v>0.0015162037037037557</v>
      </c>
      <c r="O7" s="10">
        <v>142</v>
      </c>
      <c r="P7" s="11">
        <v>0.006805555555555509</v>
      </c>
      <c r="Q7" s="10">
        <v>156</v>
      </c>
      <c r="R7" s="11">
        <v>0.001724537037037066</v>
      </c>
      <c r="S7" s="10">
        <v>173</v>
      </c>
      <c r="T7" s="11">
        <v>0.003067129629629628</v>
      </c>
      <c r="U7" s="10">
        <v>175</v>
      </c>
      <c r="V7" s="11">
        <v>0.0016550925925925553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2"/>
    </row>
    <row r="8" spans="1:72" ht="12.75">
      <c r="A8" s="9">
        <v>80</v>
      </c>
      <c r="B8" s="10">
        <v>253</v>
      </c>
      <c r="C8" s="10" t="str">
        <f>VLOOKUP(B8,'[1]BpHB'!$B$1:$S$245,18,FALSE)</f>
        <v>F10C</v>
      </c>
      <c r="D8" s="10" t="str">
        <f>VLOOKUP(B8,'[1]BpHB'!$B$1:$S$245,3,FALSE)</f>
        <v>Kocsis</v>
      </c>
      <c r="E8" s="10" t="str">
        <f>VLOOKUP(B8,'[1]BpHB'!$B$1:$S$245,4,FALSE)</f>
        <v>Albert</v>
      </c>
      <c r="F8" s="10" t="str">
        <f>VLOOKUP(B8,'[1]BpHB'!$B$1:$S$245,14,FALSE)</f>
        <v>SPA</v>
      </c>
      <c r="G8" s="11">
        <v>0.47138888888888886</v>
      </c>
      <c r="H8" s="11">
        <v>0.0046875</v>
      </c>
      <c r="I8" s="11">
        <v>0.033298611111111154</v>
      </c>
      <c r="J8" s="10">
        <v>6</v>
      </c>
      <c r="K8" s="10">
        <v>155</v>
      </c>
      <c r="L8" s="11">
        <v>0.013888888888888895</v>
      </c>
      <c r="M8" s="10">
        <v>170</v>
      </c>
      <c r="N8" s="11">
        <v>0.0012962962962962954</v>
      </c>
      <c r="O8" s="10">
        <v>142</v>
      </c>
      <c r="P8" s="11">
        <v>0.00528935185185192</v>
      </c>
      <c r="Q8" s="10">
        <v>156</v>
      </c>
      <c r="R8" s="11">
        <v>0.002974537037036984</v>
      </c>
      <c r="S8" s="10">
        <v>173</v>
      </c>
      <c r="T8" s="11">
        <v>0.006122685185185217</v>
      </c>
      <c r="U8" s="10">
        <v>175</v>
      </c>
      <c r="V8" s="11">
        <v>0.0032291666666666666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2"/>
    </row>
    <row r="9" spans="1:72" ht="12.75">
      <c r="A9" s="9">
        <v>1</v>
      </c>
      <c r="B9" s="10">
        <v>49945</v>
      </c>
      <c r="C9" s="10" t="str">
        <f>VLOOKUP(B9,'[1]BpHB'!$B$1:$S$245,18,FALSE)</f>
        <v>F12C</v>
      </c>
      <c r="D9" s="10" t="str">
        <f>VLOOKUP(B9,'[1]BpHB'!$B$1:$S$245,3,FALSE)</f>
        <v>Egei</v>
      </c>
      <c r="E9" s="10" t="str">
        <f>VLOOKUP(B9,'[1]BpHB'!$B$1:$S$245,4,FALSE)</f>
        <v>Balázs</v>
      </c>
      <c r="F9" s="10" t="str">
        <f>VLOOKUP(B9,'[1]BpHB'!$B$1:$S$245,14,FALSE)</f>
        <v>TTE</v>
      </c>
      <c r="G9" s="11">
        <v>0.4611921296296296</v>
      </c>
      <c r="H9" s="11">
        <v>0.47256944444444443</v>
      </c>
      <c r="I9" s="11">
        <v>0.011377314814814854</v>
      </c>
      <c r="J9" s="10">
        <v>6</v>
      </c>
      <c r="K9" s="10">
        <v>155</v>
      </c>
      <c r="L9" s="11">
        <v>0.003946759259259358</v>
      </c>
      <c r="M9" s="10">
        <v>170</v>
      </c>
      <c r="N9" s="11">
        <v>0.0007986111111110139</v>
      </c>
      <c r="O9" s="10">
        <v>142</v>
      </c>
      <c r="P9" s="11">
        <v>0.0022106481481481977</v>
      </c>
      <c r="Q9" s="10">
        <v>156</v>
      </c>
      <c r="R9" s="11">
        <v>0.0012037037037037068</v>
      </c>
      <c r="S9" s="10">
        <v>173</v>
      </c>
      <c r="T9" s="11">
        <v>0.0018055555555555602</v>
      </c>
      <c r="U9" s="10">
        <v>175</v>
      </c>
      <c r="V9" s="11">
        <v>0.0011921296296296124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2"/>
    </row>
    <row r="10" spans="1:72" ht="12.75">
      <c r="A10" s="9">
        <v>5</v>
      </c>
      <c r="B10" s="10">
        <v>2037775</v>
      </c>
      <c r="C10" s="10" t="str">
        <f>VLOOKUP(B10,'[1]BpHB'!$B$1:$S$245,18,FALSE)</f>
        <v>F12C</v>
      </c>
      <c r="D10" s="10" t="str">
        <f>VLOOKUP(B10,'[1]BpHB'!$B$1:$S$245,3,FALSE)</f>
        <v>Barta</v>
      </c>
      <c r="E10" s="10" t="str">
        <f>VLOOKUP(B10,'[1]BpHB'!$B$1:$S$245,4,FALSE)</f>
        <v>Gergely</v>
      </c>
      <c r="F10" s="10" t="str">
        <f>VLOOKUP(B10,'[1]BpHB'!$B$1:$S$245,14,FALSE)</f>
        <v>SPA</v>
      </c>
      <c r="G10" s="11">
        <v>0.46675925925925926</v>
      </c>
      <c r="H10" s="11">
        <v>0.4788425925925926</v>
      </c>
      <c r="I10" s="11">
        <v>0.012083333333333335</v>
      </c>
      <c r="J10" s="10">
        <v>6</v>
      </c>
      <c r="K10" s="10">
        <v>155</v>
      </c>
      <c r="L10" s="11">
        <v>0.003923611111111058</v>
      </c>
      <c r="M10" s="10">
        <v>170</v>
      </c>
      <c r="N10" s="11">
        <v>0.0005092592592592649</v>
      </c>
      <c r="O10" s="10">
        <v>142</v>
      </c>
      <c r="P10" s="11">
        <v>0.0024074074074074137</v>
      </c>
      <c r="Q10" s="10">
        <v>156</v>
      </c>
      <c r="R10" s="11">
        <v>0.0010532407407408129</v>
      </c>
      <c r="S10" s="10">
        <v>173</v>
      </c>
      <c r="T10" s="11">
        <v>0.002650462962962896</v>
      </c>
      <c r="U10" s="10">
        <v>175</v>
      </c>
      <c r="V10" s="11">
        <v>0.0013078703703703898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2"/>
    </row>
    <row r="11" spans="1:72" ht="12.75">
      <c r="A11" s="9">
        <v>66</v>
      </c>
      <c r="B11" s="10">
        <v>2037762</v>
      </c>
      <c r="C11" s="10" t="str">
        <f>VLOOKUP(B11,'[1]BpHB'!$B$1:$S$245,18,FALSE)</f>
        <v>F12C</v>
      </c>
      <c r="D11" s="10" t="str">
        <f>VLOOKUP(B11,'[1]BpHB'!$B$1:$S$245,3,FALSE)</f>
        <v>Fülöp</v>
      </c>
      <c r="E11" s="10" t="str">
        <f>VLOOKUP(B11,'[1]BpHB'!$B$1:$S$245,4,FALSE)</f>
        <v>Szabolcs</v>
      </c>
      <c r="F11" s="10" t="str">
        <f>VLOOKUP(B11,'[1]BpHB'!$B$1:$S$245,14,FALSE)</f>
        <v>SPA</v>
      </c>
      <c r="G11" s="11">
        <v>0.4889467592592593</v>
      </c>
      <c r="H11" s="11">
        <v>0.5034722222222222</v>
      </c>
      <c r="I11" s="11">
        <v>0.01452546296296292</v>
      </c>
      <c r="J11" s="10">
        <v>6</v>
      </c>
      <c r="K11" s="10">
        <v>155</v>
      </c>
      <c r="L11" s="11">
        <v>0.005868055555555529</v>
      </c>
      <c r="M11" s="10">
        <v>170</v>
      </c>
      <c r="N11" s="11">
        <v>0.0010763888888888906</v>
      </c>
      <c r="O11" s="10">
        <v>142</v>
      </c>
      <c r="P11" s="11">
        <v>0.0031944444444443887</v>
      </c>
      <c r="Q11" s="10">
        <v>156</v>
      </c>
      <c r="R11" s="11">
        <v>0.0012615740740740677</v>
      </c>
      <c r="S11" s="10">
        <v>173</v>
      </c>
      <c r="T11" s="11">
        <v>0.0017476851851851993</v>
      </c>
      <c r="U11" s="10">
        <v>175</v>
      </c>
      <c r="V11" s="11">
        <v>0.001087962962962985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2"/>
    </row>
    <row r="12" spans="1:72" ht="12.75">
      <c r="A12" s="9">
        <v>9</v>
      </c>
      <c r="B12" s="10">
        <v>49919</v>
      </c>
      <c r="C12" s="10" t="str">
        <f>VLOOKUP(B12,'[1]BpHB'!$B$1:$S$245,18,FALSE)</f>
        <v>F12C</v>
      </c>
      <c r="D12" s="10" t="str">
        <f>VLOOKUP(B12,'[1]BpHB'!$B$1:$S$245,3,FALSE)</f>
        <v>Néda</v>
      </c>
      <c r="E12" s="10" t="str">
        <f>VLOOKUP(B12,'[1]BpHB'!$B$1:$S$245,4,FALSE)</f>
        <v>Júlia és Tamás</v>
      </c>
      <c r="F12" s="10" t="str">
        <f>VLOOKUP(B12,'[1]BpHB'!$B$1:$S$245,14,FALSE)</f>
        <v>HSP</v>
      </c>
      <c r="G12" s="11">
        <v>0.465474537037037</v>
      </c>
      <c r="H12" s="11">
        <v>0.48234953703703703</v>
      </c>
      <c r="I12" s="11">
        <v>0.01687500000000003</v>
      </c>
      <c r="J12" s="10">
        <v>6</v>
      </c>
      <c r="K12" s="10">
        <v>155</v>
      </c>
      <c r="L12" s="11">
        <v>0.006261574074074128</v>
      </c>
      <c r="M12" s="10">
        <v>170</v>
      </c>
      <c r="N12" s="11">
        <v>0.0020486111111110983</v>
      </c>
      <c r="O12" s="10">
        <v>142</v>
      </c>
      <c r="P12" s="11">
        <v>0.0032638888888888995</v>
      </c>
      <c r="Q12" s="10">
        <v>156</v>
      </c>
      <c r="R12" s="11">
        <v>0.001284722222222201</v>
      </c>
      <c r="S12" s="10">
        <v>173</v>
      </c>
      <c r="T12" s="11">
        <v>0.002037037037037004</v>
      </c>
      <c r="U12" s="10">
        <v>175</v>
      </c>
      <c r="V12" s="11">
        <v>0.0016550925925926108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2"/>
    </row>
    <row r="13" spans="1:72" ht="12.75">
      <c r="A13" s="9">
        <v>7</v>
      </c>
      <c r="B13" s="10">
        <v>2037755</v>
      </c>
      <c r="C13" s="10" t="str">
        <f>VLOOKUP(B13,'[1]BpHB'!$B$1:$S$245,18,FALSE)</f>
        <v>F12C</v>
      </c>
      <c r="D13" s="10" t="str">
        <f>VLOOKUP(B13,'[1]BpHB'!$B$1:$S$245,3,FALSE)</f>
        <v>Búzás</v>
      </c>
      <c r="E13" s="10" t="str">
        <f>VLOOKUP(B13,'[1]BpHB'!$B$1:$S$245,4,FALSE)</f>
        <v>Benedek</v>
      </c>
      <c r="F13" s="10" t="str">
        <f>VLOOKUP(B13,'[1]BpHB'!$B$1:$S$245,14,FALSE)</f>
        <v>SPA</v>
      </c>
      <c r="G13" s="11">
        <v>0.46405092592592595</v>
      </c>
      <c r="H13" s="11">
        <v>0.48217592592592595</v>
      </c>
      <c r="I13" s="11">
        <v>0.018125000000000002</v>
      </c>
      <c r="J13" s="10">
        <v>6</v>
      </c>
      <c r="K13" s="10">
        <v>155</v>
      </c>
      <c r="L13" s="11">
        <v>0.008773148148148113</v>
      </c>
      <c r="M13" s="10">
        <v>170</v>
      </c>
      <c r="N13" s="11">
        <v>0.0010995370370370794</v>
      </c>
      <c r="O13" s="10">
        <v>142</v>
      </c>
      <c r="P13" s="11">
        <v>0.003020833333333306</v>
      </c>
      <c r="Q13" s="10">
        <v>156</v>
      </c>
      <c r="R13" s="11">
        <v>0.0011342592592592515</v>
      </c>
      <c r="S13" s="10">
        <v>173</v>
      </c>
      <c r="T13" s="11">
        <v>0.002372685185185186</v>
      </c>
      <c r="U13" s="10">
        <v>175</v>
      </c>
      <c r="V13" s="11">
        <v>0.001435185185185206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2"/>
    </row>
    <row r="14" spans="1:72" ht="12.75">
      <c r="A14" s="9">
        <v>31</v>
      </c>
      <c r="B14" s="10">
        <v>49944</v>
      </c>
      <c r="C14" s="10" t="str">
        <f>VLOOKUP(B14,'[1]BpHB'!$B$1:$S$245,18,FALSE)</f>
        <v>F12C</v>
      </c>
      <c r="D14" s="10" t="str">
        <f>VLOOKUP(B14,'[1]BpHB'!$B$1:$S$245,3,FALSE)</f>
        <v>Lengyel</v>
      </c>
      <c r="E14" s="10" t="str">
        <f>VLOOKUP(B14,'[1]BpHB'!$B$1:$S$245,4,FALSE)</f>
        <v>Balázs</v>
      </c>
      <c r="F14" s="10" t="str">
        <f>VLOOKUP(B14,'[1]BpHB'!$B$1:$S$245,14,FALSE)</f>
        <v>TTE</v>
      </c>
      <c r="G14" s="11">
        <v>0.47170138888888885</v>
      </c>
      <c r="H14" s="11">
        <v>0.4957291666666667</v>
      </c>
      <c r="I14" s="11">
        <v>0.02402777777777787</v>
      </c>
      <c r="J14" s="10">
        <v>6</v>
      </c>
      <c r="K14" s="10">
        <v>155</v>
      </c>
      <c r="L14" s="11">
        <v>0.00984953703703706</v>
      </c>
      <c r="M14" s="10">
        <v>170</v>
      </c>
      <c r="N14" s="11">
        <v>0.00122685185185184</v>
      </c>
      <c r="O14" s="10">
        <v>142</v>
      </c>
      <c r="P14" s="11">
        <v>0.004629629629629706</v>
      </c>
      <c r="Q14" s="10">
        <v>156</v>
      </c>
      <c r="R14" s="11">
        <v>0.0028703703703703565</v>
      </c>
      <c r="S14" s="10">
        <v>173</v>
      </c>
      <c r="T14" s="11">
        <v>0.003414351851851849</v>
      </c>
      <c r="U14" s="10">
        <v>175</v>
      </c>
      <c r="V14" s="11">
        <v>0.0015972222222221388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2"/>
    </row>
    <row r="15" spans="1:72" ht="12.75">
      <c r="A15" s="9">
        <v>19</v>
      </c>
      <c r="B15" s="10">
        <v>49933</v>
      </c>
      <c r="C15" s="10" t="str">
        <f>VLOOKUP(B15,'[1]BpHB'!$B$1:$S$245,18,FALSE)</f>
        <v>F12C</v>
      </c>
      <c r="D15" s="10" t="str">
        <f>VLOOKUP(B15,'[1]BpHB'!$B$1:$S$245,3,FALSE)</f>
        <v>Komáromi Bálint</v>
      </c>
      <c r="E15" s="10">
        <f>VLOOKUP(B15,'[1]BpHB'!$B$1:$S$245,4,FALSE)</f>
        <v>0</v>
      </c>
      <c r="F15" s="10" t="str">
        <f>VLOOKUP(B15,'[1]BpHB'!$B$1:$S$245,14,FALSE)</f>
        <v>KOS</v>
      </c>
      <c r="G15" s="11">
        <v>0.4631597222222222</v>
      </c>
      <c r="H15" s="11">
        <v>0.4898263888888889</v>
      </c>
      <c r="I15" s="11">
        <v>0.026666666666666727</v>
      </c>
      <c r="J15" s="10">
        <v>6</v>
      </c>
      <c r="K15" s="10">
        <v>155</v>
      </c>
      <c r="L15" s="11">
        <v>0.009814814814814887</v>
      </c>
      <c r="M15" s="10">
        <v>170</v>
      </c>
      <c r="N15" s="11">
        <v>0.0012847222222221455</v>
      </c>
      <c r="O15" s="10">
        <v>142</v>
      </c>
      <c r="P15" s="11">
        <v>0.0038888888888889417</v>
      </c>
      <c r="Q15" s="10">
        <v>156</v>
      </c>
      <c r="R15" s="11">
        <v>0.0010300925925925686</v>
      </c>
      <c r="S15" s="10">
        <v>173</v>
      </c>
      <c r="T15" s="11">
        <v>0.004537037037037062</v>
      </c>
      <c r="U15" s="10">
        <v>175</v>
      </c>
      <c r="V15" s="11">
        <v>0.005787037037037035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2"/>
    </row>
    <row r="16" spans="1:72" ht="12.75">
      <c r="A16" s="9">
        <v>27</v>
      </c>
      <c r="B16" s="10">
        <v>2022123</v>
      </c>
      <c r="C16" s="10" t="str">
        <f>VLOOKUP(B16,'[1]BpHB'!$B$1:$S$245,18,FALSE)</f>
        <v>F14B</v>
      </c>
      <c r="D16" s="10" t="str">
        <f>VLOOKUP(B16,'[1]BpHB'!$B$1:$S$245,3,FALSE)</f>
        <v>Ormay</v>
      </c>
      <c r="E16" s="10" t="str">
        <f>VLOOKUP(B16,'[1]BpHB'!$B$1:$S$245,4,FALSE)</f>
        <v>Mihály</v>
      </c>
      <c r="F16" s="10" t="str">
        <f>VLOOKUP(B16,'[1]BpHB'!$B$1:$S$245,14,FALSE)</f>
        <v>SPA</v>
      </c>
      <c r="G16" s="11">
        <v>0.4625694444444444</v>
      </c>
      <c r="H16" s="11">
        <v>0.49494212962962963</v>
      </c>
      <c r="I16" s="11">
        <v>0.03237268518518521</v>
      </c>
      <c r="J16" s="10">
        <v>13</v>
      </c>
      <c r="K16" s="10">
        <v>134</v>
      </c>
      <c r="L16" s="11">
        <v>0.0034374999999999822</v>
      </c>
      <c r="M16" s="10">
        <v>133</v>
      </c>
      <c r="N16" s="11">
        <v>0.004479166666666701</v>
      </c>
      <c r="O16" s="10">
        <v>132</v>
      </c>
      <c r="P16" s="11">
        <v>0.0009606481481481688</v>
      </c>
      <c r="Q16" s="10">
        <v>131</v>
      </c>
      <c r="R16" s="11">
        <v>0.0031018518518518</v>
      </c>
      <c r="S16" s="10">
        <v>152</v>
      </c>
      <c r="T16" s="11">
        <v>0.006122685185185217</v>
      </c>
      <c r="U16" s="10">
        <v>171</v>
      </c>
      <c r="V16" s="11">
        <v>0.0034374999999999822</v>
      </c>
      <c r="W16" s="10">
        <v>142</v>
      </c>
      <c r="X16" s="11">
        <v>0.002986111111111134</v>
      </c>
      <c r="Y16" s="10">
        <v>173</v>
      </c>
      <c r="Z16" s="11">
        <v>0.002581018518518552</v>
      </c>
      <c r="AA16" s="10">
        <v>180</v>
      </c>
      <c r="AB16" s="11">
        <v>0.0010995370370370239</v>
      </c>
      <c r="AC16" s="10">
        <v>160</v>
      </c>
      <c r="AD16" s="11">
        <v>0.0006365740740740256</v>
      </c>
      <c r="AE16" s="10">
        <v>161</v>
      </c>
      <c r="AF16" s="11">
        <v>0.0007523148148148584</v>
      </c>
      <c r="AG16" s="10">
        <v>139</v>
      </c>
      <c r="AH16" s="11">
        <v>0.0012731481481481066</v>
      </c>
      <c r="AI16" s="10">
        <v>175</v>
      </c>
      <c r="AJ16" s="11">
        <v>0.0012152777777778012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2"/>
    </row>
    <row r="17" spans="1:72" ht="12.75">
      <c r="A17" s="9">
        <v>29</v>
      </c>
      <c r="B17" s="10">
        <v>2037757</v>
      </c>
      <c r="C17" s="10" t="str">
        <f>VLOOKUP(B17,'[1]BpHB'!$B$1:$S$245,18,FALSE)</f>
        <v>F14B</v>
      </c>
      <c r="D17" s="10" t="str">
        <f>VLOOKUP(B17,'[1]BpHB'!$B$1:$S$245,3,FALSE)</f>
        <v>Tihanyi</v>
      </c>
      <c r="E17" s="10" t="str">
        <f>VLOOKUP(B17,'[1]BpHB'!$B$1:$S$245,4,FALSE)</f>
        <v>Péter</v>
      </c>
      <c r="F17" s="10" t="str">
        <f>VLOOKUP(B17,'[1]BpHB'!$B$1:$S$245,14,FALSE)</f>
        <v>SPA</v>
      </c>
      <c r="G17" s="11">
        <v>0.4585532407407407</v>
      </c>
      <c r="H17" s="11">
        <v>0.4950347222222222</v>
      </c>
      <c r="I17" s="11">
        <v>0.036481481481481504</v>
      </c>
      <c r="J17" s="10">
        <v>14</v>
      </c>
      <c r="K17" s="10">
        <v>158</v>
      </c>
      <c r="L17" s="11">
        <v>0.002071759259259287</v>
      </c>
      <c r="M17" s="10">
        <v>134</v>
      </c>
      <c r="N17" s="11">
        <v>0.005462962962963003</v>
      </c>
      <c r="O17" s="10">
        <v>133</v>
      </c>
      <c r="P17" s="11">
        <v>0.004490740740740684</v>
      </c>
      <c r="Q17" s="10">
        <v>132</v>
      </c>
      <c r="R17" s="11">
        <v>0.0009722222222222077</v>
      </c>
      <c r="S17" s="10">
        <v>131</v>
      </c>
      <c r="T17" s="11">
        <v>0.003171296296296311</v>
      </c>
      <c r="U17" s="10">
        <v>152</v>
      </c>
      <c r="V17" s="11">
        <v>0.005914351851851851</v>
      </c>
      <c r="W17" s="10">
        <v>171</v>
      </c>
      <c r="X17" s="11">
        <v>0.0034490740740740766</v>
      </c>
      <c r="Y17" s="10">
        <v>142</v>
      </c>
      <c r="Z17" s="11">
        <v>0.002986111111111134</v>
      </c>
      <c r="AA17" s="10">
        <v>173</v>
      </c>
      <c r="AB17" s="11">
        <v>0.0026504629629629517</v>
      </c>
      <c r="AC17" s="10">
        <v>180</v>
      </c>
      <c r="AD17" s="11">
        <v>0.0010879629629629295</v>
      </c>
      <c r="AE17" s="10">
        <v>160</v>
      </c>
      <c r="AF17" s="11">
        <v>0.0006365740740741366</v>
      </c>
      <c r="AG17" s="10">
        <v>161</v>
      </c>
      <c r="AH17" s="11">
        <v>0.0007407407407407085</v>
      </c>
      <c r="AI17" s="10">
        <v>139</v>
      </c>
      <c r="AJ17" s="11">
        <v>0.0012731481481481066</v>
      </c>
      <c r="AK17" s="10">
        <v>175</v>
      </c>
      <c r="AL17" s="11">
        <v>0.0012500000000000844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2"/>
    </row>
    <row r="18" spans="1:72" ht="12.75">
      <c r="A18" s="9">
        <v>42</v>
      </c>
      <c r="B18" s="10">
        <v>2037790</v>
      </c>
      <c r="C18" s="10" t="str">
        <f>VLOOKUP(B18,'[1]BpHB'!$B$1:$S$245,18,FALSE)</f>
        <v>F14B</v>
      </c>
      <c r="D18" s="10" t="str">
        <f>VLOOKUP(B18,'[1]BpHB'!$B$1:$S$245,3,FALSE)</f>
        <v>Vidor</v>
      </c>
      <c r="E18" s="10" t="str">
        <f>VLOOKUP(B18,'[1]BpHB'!$B$1:$S$245,4,FALSE)</f>
        <v>Gergely</v>
      </c>
      <c r="F18" s="10" t="str">
        <f>VLOOKUP(B18,'[1]BpHB'!$B$1:$S$245,14,FALSE)</f>
        <v>SPA</v>
      </c>
      <c r="G18" s="11">
        <v>0.46121527777777777</v>
      </c>
      <c r="H18" s="11">
        <v>0.4986458333333333</v>
      </c>
      <c r="I18" s="11">
        <v>0.03743055555555552</v>
      </c>
      <c r="J18" s="10">
        <v>13</v>
      </c>
      <c r="K18" s="10">
        <v>134</v>
      </c>
      <c r="L18" s="11">
        <v>0.004849537037037055</v>
      </c>
      <c r="M18" s="10">
        <v>133</v>
      </c>
      <c r="N18" s="11">
        <v>0.004548611111111156</v>
      </c>
      <c r="O18" s="10">
        <v>132</v>
      </c>
      <c r="P18" s="11">
        <v>0.0009259259259258856</v>
      </c>
      <c r="Q18" s="10">
        <v>131</v>
      </c>
      <c r="R18" s="11">
        <v>0.003148148148148122</v>
      </c>
      <c r="S18" s="10">
        <v>152</v>
      </c>
      <c r="T18" s="11">
        <v>0.006122685185185217</v>
      </c>
      <c r="U18" s="10">
        <v>171</v>
      </c>
      <c r="V18" s="11">
        <v>0.003993055555555569</v>
      </c>
      <c r="W18" s="10">
        <v>142</v>
      </c>
      <c r="X18" s="11">
        <v>0.003657407407407387</v>
      </c>
      <c r="Y18" s="10">
        <v>173</v>
      </c>
      <c r="Z18" s="11">
        <v>0.003032407407407345</v>
      </c>
      <c r="AA18" s="10">
        <v>180</v>
      </c>
      <c r="AB18" s="11">
        <v>0.002569444444444513</v>
      </c>
      <c r="AC18" s="10">
        <v>160</v>
      </c>
      <c r="AD18" s="11">
        <v>0.0008912037037037135</v>
      </c>
      <c r="AE18" s="10">
        <v>161</v>
      </c>
      <c r="AF18" s="11">
        <v>0.0007523148148148029</v>
      </c>
      <c r="AG18" s="10">
        <v>139</v>
      </c>
      <c r="AH18" s="11">
        <v>0.0015972222222221943</v>
      </c>
      <c r="AI18" s="10">
        <v>175</v>
      </c>
      <c r="AJ18" s="11">
        <v>0.0010532407407407018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2"/>
    </row>
    <row r="19" spans="1:72" ht="12.75">
      <c r="A19" s="9">
        <v>25</v>
      </c>
      <c r="B19" s="10">
        <v>49925</v>
      </c>
      <c r="C19" s="10" t="str">
        <f>VLOOKUP(B19,'[1]BpHB'!$B$1:$S$245,18,FALSE)</f>
        <v>F15-18</v>
      </c>
      <c r="D19" s="10" t="str">
        <f>VLOOKUP(B19,'[1]BpHB'!$B$1:$S$245,3,FALSE)</f>
        <v>Nagy</v>
      </c>
      <c r="E19" s="10" t="str">
        <f>VLOOKUP(B19,'[1]BpHB'!$B$1:$S$245,4,FALSE)</f>
        <v>Gergely Kartal</v>
      </c>
      <c r="F19" s="10" t="str">
        <f>VLOOKUP(B19,'[1]BpHB'!$B$1:$S$245,14,FALSE)</f>
        <v>TTE</v>
      </c>
      <c r="G19" s="11">
        <v>0.46474537037037034</v>
      </c>
      <c r="H19" s="11">
        <v>0.4939814814814815</v>
      </c>
      <c r="I19" s="11">
        <v>0.029236111111111185</v>
      </c>
      <c r="J19" s="10">
        <v>11</v>
      </c>
      <c r="K19" s="10">
        <v>155</v>
      </c>
      <c r="L19" s="11">
        <v>0.006805555555555565</v>
      </c>
      <c r="M19" s="10">
        <v>152</v>
      </c>
      <c r="N19" s="11">
        <v>0.001990740740740793</v>
      </c>
      <c r="O19" s="10">
        <v>134</v>
      </c>
      <c r="P19" s="11">
        <v>0.0034953703703702876</v>
      </c>
      <c r="Q19" s="10">
        <v>158</v>
      </c>
      <c r="R19" s="11">
        <v>0.0028472222222223342</v>
      </c>
      <c r="S19" s="10">
        <v>142</v>
      </c>
      <c r="T19" s="11">
        <v>0.006608796296296238</v>
      </c>
      <c r="U19" s="10">
        <v>156</v>
      </c>
      <c r="V19" s="11">
        <v>0.0015046296296296613</v>
      </c>
      <c r="W19" s="10">
        <v>173</v>
      </c>
      <c r="X19" s="11">
        <v>0.0018402777777777324</v>
      </c>
      <c r="Y19" s="10">
        <v>161</v>
      </c>
      <c r="Z19" s="11">
        <v>0.0022800925925925974</v>
      </c>
      <c r="AA19" s="10">
        <v>160</v>
      </c>
      <c r="AB19" s="11">
        <v>0.0005208333333333592</v>
      </c>
      <c r="AC19" s="10">
        <v>180</v>
      </c>
      <c r="AD19" s="11">
        <v>0.0006018518518517979</v>
      </c>
      <c r="AE19" s="10">
        <v>175</v>
      </c>
      <c r="AF19" s="11">
        <v>0.00045138888888895945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2"/>
    </row>
    <row r="20" spans="1:72" ht="12.75">
      <c r="A20" s="9">
        <v>15</v>
      </c>
      <c r="B20" s="10">
        <v>2022143</v>
      </c>
      <c r="C20" s="10" t="str">
        <f>VLOOKUP(B20,'[1]BpHB'!$B$1:$S$245,18,FALSE)</f>
        <v>F16B</v>
      </c>
      <c r="D20" s="10" t="str">
        <f>VLOOKUP(B20,'[1]BpHB'!$B$1:$S$245,3,FALSE)</f>
        <v>Zacher</v>
      </c>
      <c r="E20" s="10" t="str">
        <f>VLOOKUP(B20,'[1]BpHB'!$B$1:$S$245,4,FALSE)</f>
        <v>Márton</v>
      </c>
      <c r="F20" s="10" t="str">
        <f>VLOOKUP(B20,'[1]BpHB'!$B$1:$S$245,14,FALSE)</f>
        <v>SPA</v>
      </c>
      <c r="G20" s="11">
        <v>0.4585416666666667</v>
      </c>
      <c r="H20" s="11">
        <v>0.4892476851851852</v>
      </c>
      <c r="I20" s="11">
        <v>0.030706018518518507</v>
      </c>
      <c r="J20" s="10">
        <v>11</v>
      </c>
      <c r="K20" s="10">
        <v>131</v>
      </c>
      <c r="L20" s="11">
        <v>0.001435185185185206</v>
      </c>
      <c r="M20" s="10">
        <v>158</v>
      </c>
      <c r="N20" s="11">
        <v>0.0002546296296295769</v>
      </c>
      <c r="O20" s="10">
        <v>169</v>
      </c>
      <c r="P20" s="11">
        <v>0.004027777777777741</v>
      </c>
      <c r="Q20" s="10">
        <v>137</v>
      </c>
      <c r="R20" s="11">
        <v>0.009212962962963034</v>
      </c>
      <c r="S20" s="10">
        <v>159</v>
      </c>
      <c r="T20" s="11">
        <v>0.003055555555555589</v>
      </c>
      <c r="U20" s="10">
        <v>165</v>
      </c>
      <c r="V20" s="11">
        <v>0.003356481481481488</v>
      </c>
      <c r="W20" s="10">
        <v>166</v>
      </c>
      <c r="X20" s="11">
        <v>0.0017013888888888218</v>
      </c>
      <c r="Y20" s="10">
        <v>168</v>
      </c>
      <c r="Z20" s="11">
        <v>0.0015277777777777946</v>
      </c>
      <c r="AA20" s="10">
        <v>171</v>
      </c>
      <c r="AB20" s="11">
        <v>0.0012962962962962399</v>
      </c>
      <c r="AC20" s="10">
        <v>139</v>
      </c>
      <c r="AD20" s="11">
        <v>0.0038310185185185808</v>
      </c>
      <c r="AE20" s="10">
        <v>175</v>
      </c>
      <c r="AF20" s="11">
        <v>0.0007638888888888418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2"/>
    </row>
    <row r="21" spans="1:72" ht="12.75">
      <c r="A21" s="9">
        <v>40</v>
      </c>
      <c r="B21" s="10">
        <v>362957</v>
      </c>
      <c r="C21" s="10" t="str">
        <f>VLOOKUP(B21,'[1]BpHB'!$B$1:$S$245,18,FALSE)</f>
        <v>F16B</v>
      </c>
      <c r="D21" s="10" t="str">
        <f>VLOOKUP(B21,'[1]BpHB'!$B$1:$S$245,3,FALSE)</f>
        <v>Egei</v>
      </c>
      <c r="E21" s="10" t="str">
        <f>VLOOKUP(B21,'[1]BpHB'!$B$1:$S$245,4,FALSE)</f>
        <v>Patrik</v>
      </c>
      <c r="F21" s="10" t="str">
        <f>VLOOKUP(B21,'[1]BpHB'!$B$1:$S$245,14,FALSE)</f>
        <v>SPA</v>
      </c>
      <c r="G21" s="11">
        <v>0.4657523148148148</v>
      </c>
      <c r="H21" s="11">
        <v>0.4976157407407407</v>
      </c>
      <c r="I21" s="11">
        <v>0.03186342592592589</v>
      </c>
      <c r="J21" s="10">
        <v>11</v>
      </c>
      <c r="K21" s="10">
        <v>131</v>
      </c>
      <c r="L21" s="11">
        <v>0.001388888888888884</v>
      </c>
      <c r="M21" s="10">
        <v>158</v>
      </c>
      <c r="N21" s="11">
        <v>0.0002546296296295769</v>
      </c>
      <c r="O21" s="10">
        <v>169</v>
      </c>
      <c r="P21" s="11">
        <v>0.003645833333333348</v>
      </c>
      <c r="Q21" s="10">
        <v>137</v>
      </c>
      <c r="R21" s="11">
        <v>0.00898148148148148</v>
      </c>
      <c r="S21" s="10">
        <v>159</v>
      </c>
      <c r="T21" s="11">
        <v>0.0034722222222222654</v>
      </c>
      <c r="U21" s="10">
        <v>165</v>
      </c>
      <c r="V21" s="11">
        <v>0.0030902777777777612</v>
      </c>
      <c r="W21" s="10">
        <v>166</v>
      </c>
      <c r="X21" s="11">
        <v>0.001782407407407427</v>
      </c>
      <c r="Y21" s="10">
        <v>168</v>
      </c>
      <c r="Z21" s="11">
        <v>0.0016203703703703831</v>
      </c>
      <c r="AA21" s="10">
        <v>171</v>
      </c>
      <c r="AB21" s="11">
        <v>0.0025810185185184964</v>
      </c>
      <c r="AC21" s="10">
        <v>139</v>
      </c>
      <c r="AD21" s="11">
        <v>0.00405092592592593</v>
      </c>
      <c r="AE21" s="10">
        <v>175</v>
      </c>
      <c r="AF21" s="11">
        <v>0.000787037037036975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2"/>
    </row>
    <row r="22" spans="1:72" ht="12.75">
      <c r="A22" s="9">
        <v>99</v>
      </c>
      <c r="B22" s="10">
        <v>2019809</v>
      </c>
      <c r="C22" s="10" t="str">
        <f>VLOOKUP(B22,'[1]BpHB'!$B$1:$S$245,18,FALSE)</f>
        <v>F16B</v>
      </c>
      <c r="D22" s="10" t="str">
        <f>VLOOKUP(B22,'[1]BpHB'!$B$1:$S$245,3,FALSE)</f>
        <v>Erdős</v>
      </c>
      <c r="E22" s="10" t="str">
        <f>VLOOKUP(B22,'[1]BpHB'!$B$1:$S$245,4,FALSE)</f>
        <v>Zoltán</v>
      </c>
      <c r="F22" s="10" t="str">
        <f>VLOOKUP(B22,'[1]BpHB'!$B$1:$S$245,14,FALSE)</f>
        <v>MOM</v>
      </c>
      <c r="G22" s="11">
        <v>0.45989583333333334</v>
      </c>
      <c r="H22" s="11">
        <v>0.5105208333333333</v>
      </c>
      <c r="I22" s="11">
        <v>0.050624999999999976</v>
      </c>
      <c r="J22" s="10">
        <v>11</v>
      </c>
      <c r="K22" s="10">
        <v>131</v>
      </c>
      <c r="L22" s="11">
        <v>0.002777777777777768</v>
      </c>
      <c r="M22" s="10">
        <v>158</v>
      </c>
      <c r="N22" s="11">
        <v>0.0002893518518518601</v>
      </c>
      <c r="O22" s="10">
        <v>169</v>
      </c>
      <c r="P22" s="11">
        <v>0.007048611111111103</v>
      </c>
      <c r="Q22" s="10">
        <v>137</v>
      </c>
      <c r="R22" s="11">
        <v>0.01288194444444446</v>
      </c>
      <c r="S22" s="10">
        <v>159</v>
      </c>
      <c r="T22" s="11">
        <v>0.00449074074074074</v>
      </c>
      <c r="U22" s="10">
        <v>165</v>
      </c>
      <c r="V22" s="11">
        <v>0.007627314814814823</v>
      </c>
      <c r="W22" s="10">
        <v>166</v>
      </c>
      <c r="X22" s="11">
        <v>0.0031365740740740833</v>
      </c>
      <c r="Y22" s="10">
        <v>168</v>
      </c>
      <c r="Z22" s="11">
        <v>0.002337962962962903</v>
      </c>
      <c r="AA22" s="10">
        <v>171</v>
      </c>
      <c r="AB22" s="11">
        <v>0.0023148148148148806</v>
      </c>
      <c r="AC22" s="10">
        <v>139</v>
      </c>
      <c r="AD22" s="11">
        <v>0.006354166666666661</v>
      </c>
      <c r="AE22" s="10">
        <v>175</v>
      </c>
      <c r="AF22" s="11">
        <v>0.0011111111111110628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2"/>
    </row>
    <row r="23" spans="1:72" ht="12.75">
      <c r="A23" s="9">
        <v>258</v>
      </c>
      <c r="B23" s="10">
        <v>363424</v>
      </c>
      <c r="C23" s="10" t="str">
        <f>VLOOKUP(B23,'[1]BpHB'!$B$1:$S$245,18,FALSE)</f>
        <v>F16B</v>
      </c>
      <c r="D23" s="10" t="str">
        <f>VLOOKUP(B23,'[1]BpHB'!$B$1:$S$245,3,FALSE)</f>
        <v>Papanek</v>
      </c>
      <c r="E23" s="10" t="str">
        <f>VLOOKUP(B23,'[1]BpHB'!$B$1:$S$245,4,FALSE)</f>
        <v>András</v>
      </c>
      <c r="F23" s="10" t="str">
        <f>VLOOKUP(B23,'[1]BpHB'!$B$1:$S$245,14,FALSE)</f>
        <v>EK</v>
      </c>
      <c r="G23" s="11">
        <v>0.4639930555555556</v>
      </c>
      <c r="H23" s="11">
        <v>0.03884259259259259</v>
      </c>
      <c r="I23" s="11">
        <v>0.074849537037037</v>
      </c>
      <c r="J23" s="10">
        <v>11</v>
      </c>
      <c r="K23" s="10">
        <v>131</v>
      </c>
      <c r="L23" s="11">
        <v>0.0024537037037036247</v>
      </c>
      <c r="M23" s="10">
        <v>158</v>
      </c>
      <c r="N23" s="11">
        <v>0.0002893518518518601</v>
      </c>
      <c r="O23" s="10">
        <v>169</v>
      </c>
      <c r="P23" s="11">
        <v>0.011053240740740766</v>
      </c>
      <c r="Q23" s="10">
        <v>137</v>
      </c>
      <c r="R23" s="11">
        <v>0.026192129629629635</v>
      </c>
      <c r="S23" s="10">
        <v>159</v>
      </c>
      <c r="T23" s="11">
        <v>0.0048611111111111095</v>
      </c>
      <c r="U23" s="10">
        <v>165</v>
      </c>
      <c r="V23" s="11">
        <v>0.0068865740740740745</v>
      </c>
      <c r="W23" s="10">
        <v>166</v>
      </c>
      <c r="X23" s="11">
        <v>0.004004629629629632</v>
      </c>
      <c r="Y23" s="10">
        <v>168</v>
      </c>
      <c r="Z23" s="11">
        <v>0.004317129629629626</v>
      </c>
      <c r="AA23" s="10">
        <v>171</v>
      </c>
      <c r="AB23" s="11">
        <v>0.003865740740740746</v>
      </c>
      <c r="AC23" s="10">
        <v>139</v>
      </c>
      <c r="AD23" s="11">
        <v>0.009189814814814814</v>
      </c>
      <c r="AE23" s="10">
        <v>175</v>
      </c>
      <c r="AF23" s="11">
        <v>0.0013773148148148104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2"/>
    </row>
    <row r="24" spans="1:72" ht="12.75">
      <c r="A24" s="9">
        <v>209</v>
      </c>
      <c r="B24" s="10">
        <v>2019805</v>
      </c>
      <c r="C24" s="10" t="str">
        <f>VLOOKUP(B24,'[1]BpHB'!$B$1:$S$245,18,FALSE)</f>
        <v>F18A</v>
      </c>
      <c r="D24" s="10" t="str">
        <f>VLOOKUP(B24,'[1]BpHB'!$B$1:$S$245,3,FALSE)</f>
        <v>Jenes</v>
      </c>
      <c r="E24" s="10" t="str">
        <f>VLOOKUP(B24,'[1]BpHB'!$B$1:$S$245,4,FALSE)</f>
        <v>Soma</v>
      </c>
      <c r="F24" s="10" t="str">
        <f>VLOOKUP(B24,'[1]BpHB'!$B$1:$S$245,14,FALSE)</f>
        <v>MOM</v>
      </c>
      <c r="G24" s="11">
        <v>0.4732407407407407</v>
      </c>
      <c r="H24" s="11">
        <v>0.5313541666666667</v>
      </c>
      <c r="I24" s="11">
        <v>0.058113425925926</v>
      </c>
      <c r="J24" s="10">
        <v>24</v>
      </c>
      <c r="K24" s="10">
        <v>131</v>
      </c>
      <c r="L24" s="11">
        <v>0.0011111111111111738</v>
      </c>
      <c r="M24" s="10">
        <v>134</v>
      </c>
      <c r="N24" s="11">
        <v>0.0012500000000000289</v>
      </c>
      <c r="O24" s="10">
        <v>169</v>
      </c>
      <c r="P24" s="11">
        <v>0.002835648148148129</v>
      </c>
      <c r="Q24" s="10">
        <v>137</v>
      </c>
      <c r="R24" s="11">
        <v>0.008032407407407405</v>
      </c>
      <c r="S24" s="10">
        <v>157</v>
      </c>
      <c r="T24" s="11">
        <v>0.0015393518518518334</v>
      </c>
      <c r="U24" s="10">
        <v>145</v>
      </c>
      <c r="V24" s="11">
        <v>0.005023148148148193</v>
      </c>
      <c r="W24" s="10">
        <v>147</v>
      </c>
      <c r="X24" s="11">
        <v>0.003055555555555478</v>
      </c>
      <c r="Y24" s="10">
        <v>153</v>
      </c>
      <c r="Z24" s="11">
        <v>0.0025115740740740966</v>
      </c>
      <c r="AA24" s="10">
        <v>151</v>
      </c>
      <c r="AB24" s="11">
        <v>0.0005324074074073981</v>
      </c>
      <c r="AC24" s="10">
        <v>150</v>
      </c>
      <c r="AD24" s="11">
        <v>0.0005787037037037202</v>
      </c>
      <c r="AE24" s="10">
        <v>149</v>
      </c>
      <c r="AF24" s="11">
        <v>0.0010416666666667185</v>
      </c>
      <c r="AG24" s="10">
        <v>148</v>
      </c>
      <c r="AH24" s="11">
        <v>0.0009490740740740744</v>
      </c>
      <c r="AI24" s="10">
        <v>146</v>
      </c>
      <c r="AJ24" s="11">
        <v>0.003043981481481439</v>
      </c>
      <c r="AK24" s="10">
        <v>143</v>
      </c>
      <c r="AL24" s="11">
        <v>0.005717592592592635</v>
      </c>
      <c r="AM24" s="10">
        <v>140</v>
      </c>
      <c r="AN24" s="11">
        <v>0.0018171296296296546</v>
      </c>
      <c r="AO24" s="10">
        <v>138</v>
      </c>
      <c r="AP24" s="11">
        <v>0.0035069444444444375</v>
      </c>
      <c r="AQ24" s="10">
        <v>136</v>
      </c>
      <c r="AR24" s="11">
        <v>0.005474537037037042</v>
      </c>
      <c r="AS24" s="10">
        <v>167</v>
      </c>
      <c r="AT24" s="11">
        <v>0.003541666666666554</v>
      </c>
      <c r="AU24" s="10">
        <v>168</v>
      </c>
      <c r="AV24" s="11">
        <v>0.0008796296296296191</v>
      </c>
      <c r="AW24" s="10">
        <v>171</v>
      </c>
      <c r="AX24" s="11">
        <v>0.0011111111111111738</v>
      </c>
      <c r="AY24" s="10">
        <v>142</v>
      </c>
      <c r="AZ24" s="11">
        <v>0.001678240740740744</v>
      </c>
      <c r="BA24" s="10">
        <v>156</v>
      </c>
      <c r="BB24" s="11">
        <v>0.0006134259259259478</v>
      </c>
      <c r="BC24" s="10">
        <v>139</v>
      </c>
      <c r="BD24" s="11">
        <v>0.001180555555555518</v>
      </c>
      <c r="BE24" s="10">
        <v>175</v>
      </c>
      <c r="BF24" s="11">
        <v>0.0008564814814815414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2"/>
    </row>
    <row r="25" spans="1:72" ht="12.75">
      <c r="A25" s="9">
        <v>203</v>
      </c>
      <c r="B25" s="10">
        <v>505244</v>
      </c>
      <c r="C25" s="10" t="str">
        <f>VLOOKUP(B25,'[1]BpHB'!$B$1:$S$245,18,FALSE)</f>
        <v>F18A</v>
      </c>
      <c r="D25" s="10" t="str">
        <f>VLOOKUP(B25,'[1]BpHB'!$B$1:$S$245,3,FALSE)</f>
        <v>Miavecz</v>
      </c>
      <c r="E25" s="10" t="str">
        <f>VLOOKUP(B25,'[1]BpHB'!$B$1:$S$245,4,FALSE)</f>
        <v>Balázs</v>
      </c>
      <c r="F25" s="10" t="str">
        <f>VLOOKUP(B25,'[1]BpHB'!$B$1:$S$245,14,FALSE)</f>
        <v>MOM</v>
      </c>
      <c r="G25" s="11">
        <v>0.46196759259259257</v>
      </c>
      <c r="H25" s="11">
        <v>0.5271643518518518</v>
      </c>
      <c r="I25" s="11">
        <v>0.06519675925925927</v>
      </c>
      <c r="J25" s="10">
        <v>24</v>
      </c>
      <c r="K25" s="10">
        <v>131</v>
      </c>
      <c r="L25" s="11">
        <v>0.0014120370370370172</v>
      </c>
      <c r="M25" s="10">
        <v>134</v>
      </c>
      <c r="N25" s="11">
        <v>0.13459490740740748</v>
      </c>
      <c r="O25" s="10">
        <v>169</v>
      </c>
      <c r="P25" s="11">
        <v>0.37048611111111107</v>
      </c>
      <c r="Q25" s="10">
        <v>137</v>
      </c>
      <c r="R25" s="11">
        <v>0.008645833333333297</v>
      </c>
      <c r="S25" s="10">
        <v>157</v>
      </c>
      <c r="T25" s="11">
        <v>0.001585648148148211</v>
      </c>
      <c r="U25" s="10">
        <v>145</v>
      </c>
      <c r="V25" s="11">
        <v>0.007951388888888855</v>
      </c>
      <c r="W25" s="10">
        <v>147</v>
      </c>
      <c r="X25" s="11">
        <v>0.0035532407407407596</v>
      </c>
      <c r="Y25" s="10">
        <v>153</v>
      </c>
      <c r="Z25" s="11">
        <v>0.003263888888888844</v>
      </c>
      <c r="AA25" s="10">
        <v>151</v>
      </c>
      <c r="AB25" s="11">
        <v>0.0006134259259260033</v>
      </c>
      <c r="AC25" s="10">
        <v>150</v>
      </c>
      <c r="AD25" s="11">
        <v>0.00048611111111102057</v>
      </c>
      <c r="AE25" s="10">
        <v>149</v>
      </c>
      <c r="AF25" s="11">
        <v>0.0015277777777777946</v>
      </c>
      <c r="AG25" s="10">
        <v>148</v>
      </c>
      <c r="AH25" s="11">
        <v>0.0011574074074074403</v>
      </c>
      <c r="AI25" s="10">
        <v>146</v>
      </c>
      <c r="AJ25" s="11">
        <v>0.0027430555555555958</v>
      </c>
      <c r="AK25" s="10">
        <v>143</v>
      </c>
      <c r="AL25" s="11">
        <v>0.004456018518518512</v>
      </c>
      <c r="AM25" s="10">
        <v>140</v>
      </c>
      <c r="AN25" s="11">
        <v>0.0018634259259259212</v>
      </c>
      <c r="AO25" s="10">
        <v>138</v>
      </c>
      <c r="AP25" s="11">
        <v>0.003842592592592564</v>
      </c>
      <c r="AQ25" s="10">
        <v>136</v>
      </c>
      <c r="AR25" s="11">
        <v>0.005243055555555487</v>
      </c>
      <c r="AS25" s="10">
        <v>167</v>
      </c>
      <c r="AT25" s="11">
        <v>0.00435185185185194</v>
      </c>
      <c r="AU25" s="10">
        <v>168</v>
      </c>
      <c r="AV25" s="11">
        <v>0.0010648148148147962</v>
      </c>
      <c r="AW25" s="10">
        <v>171</v>
      </c>
      <c r="AX25" s="11">
        <v>0.0015972222222222499</v>
      </c>
      <c r="AY25" s="10">
        <v>142</v>
      </c>
      <c r="AZ25" s="11">
        <v>0.0017361111111110494</v>
      </c>
      <c r="BA25" s="10">
        <v>156</v>
      </c>
      <c r="BB25" s="11">
        <v>0.0006597222222222143</v>
      </c>
      <c r="BC25" s="10">
        <v>139</v>
      </c>
      <c r="BD25" s="11">
        <v>0.0012037037037038179</v>
      </c>
      <c r="BE25" s="10">
        <v>175</v>
      </c>
      <c r="BF25" s="11">
        <v>0.0009027777777776969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2"/>
    </row>
    <row r="26" spans="1:72" ht="12.75">
      <c r="A26" s="9">
        <v>216</v>
      </c>
      <c r="B26" s="10">
        <v>886604</v>
      </c>
      <c r="C26" s="10" t="str">
        <f>VLOOKUP(B26,'[1]BpHB'!$B$1:$S$245,18,FALSE)</f>
        <v>F18A</v>
      </c>
      <c r="D26" s="10" t="str">
        <f>VLOOKUP(B26,'[1]BpHB'!$B$1:$S$245,3,FALSE)</f>
        <v>Balázs</v>
      </c>
      <c r="E26" s="10" t="str">
        <f>VLOOKUP(B26,'[1]BpHB'!$B$1:$S$245,4,FALSE)</f>
        <v>Bulcsú</v>
      </c>
      <c r="F26" s="10" t="str">
        <f>VLOOKUP(B26,'[1]BpHB'!$B$1:$S$245,14,FALSE)</f>
        <v>SPA</v>
      </c>
      <c r="G26" s="11">
        <v>0.4660648148148148</v>
      </c>
      <c r="H26" s="11">
        <v>0.5321180555555556</v>
      </c>
      <c r="I26" s="11">
        <v>0.06605324074074076</v>
      </c>
      <c r="J26" s="10">
        <v>25</v>
      </c>
      <c r="K26" s="10">
        <v>131</v>
      </c>
      <c r="L26" s="11">
        <v>0.0011111111111110628</v>
      </c>
      <c r="M26" s="10">
        <v>134</v>
      </c>
      <c r="N26" s="11">
        <v>0.0015856481481481555</v>
      </c>
      <c r="O26" s="10">
        <v>170</v>
      </c>
      <c r="P26" s="11">
        <v>0.0034375000000000377</v>
      </c>
      <c r="Q26" s="10">
        <v>169</v>
      </c>
      <c r="R26" s="11">
        <v>0.0003356481481481266</v>
      </c>
      <c r="S26" s="10">
        <v>137</v>
      </c>
      <c r="T26" s="11">
        <v>0.008738425925925997</v>
      </c>
      <c r="U26" s="10">
        <v>157</v>
      </c>
      <c r="V26" s="11">
        <v>0.0025462962962962132</v>
      </c>
      <c r="W26" s="10">
        <v>145</v>
      </c>
      <c r="X26" s="11">
        <v>0.00491898148148151</v>
      </c>
      <c r="Y26" s="10">
        <v>147</v>
      </c>
      <c r="Z26" s="11">
        <v>0.0032175925925925775</v>
      </c>
      <c r="AA26" s="10">
        <v>153</v>
      </c>
      <c r="AB26" s="11">
        <v>0.0033912037037037157</v>
      </c>
      <c r="AC26" s="10">
        <v>151</v>
      </c>
      <c r="AD26" s="11">
        <v>0.0006018518518519089</v>
      </c>
      <c r="AE26" s="10">
        <v>150</v>
      </c>
      <c r="AF26" s="11">
        <v>0.0006597222222222143</v>
      </c>
      <c r="AG26" s="10">
        <v>149</v>
      </c>
      <c r="AH26" s="11">
        <v>0.0012499999999999734</v>
      </c>
      <c r="AI26" s="10">
        <v>148</v>
      </c>
      <c r="AJ26" s="11">
        <v>0.0013194444444444287</v>
      </c>
      <c r="AK26" s="10">
        <v>146</v>
      </c>
      <c r="AL26" s="11">
        <v>0.004039351851851836</v>
      </c>
      <c r="AM26" s="10">
        <v>143</v>
      </c>
      <c r="AN26" s="11">
        <v>0.004618055555555611</v>
      </c>
      <c r="AO26" s="10">
        <v>140</v>
      </c>
      <c r="AP26" s="11">
        <v>0.0018981481481481488</v>
      </c>
      <c r="AQ26" s="10">
        <v>138</v>
      </c>
      <c r="AR26" s="11">
        <v>0.003576388888888893</v>
      </c>
      <c r="AS26" s="10">
        <v>136</v>
      </c>
      <c r="AT26" s="11">
        <v>0.007430555555555496</v>
      </c>
      <c r="AU26" s="10">
        <v>167</v>
      </c>
      <c r="AV26" s="11">
        <v>0.004236111111111107</v>
      </c>
      <c r="AW26" s="10">
        <v>168</v>
      </c>
      <c r="AX26" s="11">
        <v>0.000995370370370341</v>
      </c>
      <c r="AY26" s="10">
        <v>171</v>
      </c>
      <c r="AZ26" s="11">
        <v>0.0012268518518518956</v>
      </c>
      <c r="BA26" s="10">
        <v>142</v>
      </c>
      <c r="BB26" s="11">
        <v>0.001782407407407427</v>
      </c>
      <c r="BC26" s="10">
        <v>156</v>
      </c>
      <c r="BD26" s="11">
        <v>0.0006828703703704031</v>
      </c>
      <c r="BE26" s="10">
        <v>139</v>
      </c>
      <c r="BF26" s="11">
        <v>0.001377314814814734</v>
      </c>
      <c r="BG26" s="10">
        <v>175</v>
      </c>
      <c r="BH26" s="11">
        <v>0.0008333333333333526</v>
      </c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2"/>
    </row>
    <row r="27" spans="1:72" ht="12.75">
      <c r="A27" s="9">
        <v>197</v>
      </c>
      <c r="B27" s="10">
        <v>2022134</v>
      </c>
      <c r="C27" s="10" t="str">
        <f>VLOOKUP(B27,'[1]BpHB'!$B$1:$S$245,18,FALSE)</f>
        <v>F18A</v>
      </c>
      <c r="D27" s="10" t="str">
        <f>VLOOKUP(B27,'[1]BpHB'!$B$1:$S$245,3,FALSE)</f>
        <v>Peregi</v>
      </c>
      <c r="E27" s="10" t="str">
        <f>VLOOKUP(B27,'[1]BpHB'!$B$1:$S$245,4,FALSE)</f>
        <v>Dániel</v>
      </c>
      <c r="F27" s="10" t="str">
        <f>VLOOKUP(B27,'[1]BpHB'!$B$1:$S$245,14,FALSE)</f>
        <v>SPA</v>
      </c>
      <c r="G27" s="11">
        <v>0.4592013888888889</v>
      </c>
      <c r="H27" s="11">
        <v>0.5271990740740741</v>
      </c>
      <c r="I27" s="11">
        <v>0.06799768518518517</v>
      </c>
      <c r="J27" s="10">
        <v>25</v>
      </c>
      <c r="K27" s="10">
        <v>131</v>
      </c>
      <c r="L27" s="11">
        <v>0.0032870370370370328</v>
      </c>
      <c r="M27" s="10">
        <v>134</v>
      </c>
      <c r="N27" s="11">
        <v>0.0039004629629629806</v>
      </c>
      <c r="O27" s="10">
        <v>170</v>
      </c>
      <c r="P27" s="11">
        <v>0.003553240740740704</v>
      </c>
      <c r="Q27" s="10">
        <v>169</v>
      </c>
      <c r="R27" s="11">
        <v>0.00023148148148155467</v>
      </c>
      <c r="S27" s="10">
        <v>137</v>
      </c>
      <c r="T27" s="11">
        <v>0.008344907407407343</v>
      </c>
      <c r="U27" s="10">
        <v>157</v>
      </c>
      <c r="V27" s="11">
        <v>0.0016666666666667052</v>
      </c>
      <c r="W27" s="10">
        <v>145</v>
      </c>
      <c r="X27" s="11">
        <v>0.0068171296296296036</v>
      </c>
      <c r="Y27" s="10">
        <v>147</v>
      </c>
      <c r="Z27" s="11">
        <v>0.0032407407407407107</v>
      </c>
      <c r="AA27" s="10">
        <v>153</v>
      </c>
      <c r="AB27" s="11">
        <v>0.003275462962962994</v>
      </c>
      <c r="AC27" s="10">
        <v>151</v>
      </c>
      <c r="AD27" s="11">
        <v>0.000590277777777759</v>
      </c>
      <c r="AE27" s="10">
        <v>150</v>
      </c>
      <c r="AF27" s="11">
        <v>0.0004976851851851705</v>
      </c>
      <c r="AG27" s="10">
        <v>149</v>
      </c>
      <c r="AH27" s="11">
        <v>0.001539351851851889</v>
      </c>
      <c r="AI27" s="10">
        <v>148</v>
      </c>
      <c r="AJ27" s="11">
        <v>0.0011226851851852127</v>
      </c>
      <c r="AK27" s="10">
        <v>146</v>
      </c>
      <c r="AL27" s="11">
        <v>0.0026504629629629517</v>
      </c>
      <c r="AM27" s="10">
        <v>143</v>
      </c>
      <c r="AN27" s="11">
        <v>0.004444444444444362</v>
      </c>
      <c r="AO27" s="10">
        <v>140</v>
      </c>
      <c r="AP27" s="11">
        <v>0.0019328703703704875</v>
      </c>
      <c r="AQ27" s="10">
        <v>138</v>
      </c>
      <c r="AR27" s="11">
        <v>0.0038310185185184142</v>
      </c>
      <c r="AS27" s="10">
        <v>136</v>
      </c>
      <c r="AT27" s="11">
        <v>0.005335648148148131</v>
      </c>
      <c r="AU27" s="10">
        <v>167</v>
      </c>
      <c r="AV27" s="11">
        <v>0.004328703703703751</v>
      </c>
      <c r="AW27" s="10">
        <v>168</v>
      </c>
      <c r="AX27" s="11">
        <v>0.0010300925925926796</v>
      </c>
      <c r="AY27" s="10">
        <v>171</v>
      </c>
      <c r="AZ27" s="11">
        <v>0.0015509259259258723</v>
      </c>
      <c r="BA27" s="10">
        <v>142</v>
      </c>
      <c r="BB27" s="11">
        <v>0.0017361111111111605</v>
      </c>
      <c r="BC27" s="10">
        <v>156</v>
      </c>
      <c r="BD27" s="11">
        <v>0.0007291666666666696</v>
      </c>
      <c r="BE27" s="10">
        <v>139</v>
      </c>
      <c r="BF27" s="11">
        <v>0.0012268518518517846</v>
      </c>
      <c r="BG27" s="10">
        <v>175</v>
      </c>
      <c r="BH27" s="11">
        <v>0.0009143518518518468</v>
      </c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2"/>
    </row>
    <row r="28" spans="1:72" ht="12.75">
      <c r="A28" s="9">
        <v>312</v>
      </c>
      <c r="B28" s="10">
        <v>2022130</v>
      </c>
      <c r="C28" s="10" t="str">
        <f>VLOOKUP(B28,'[1]BpHB'!$B$1:$S$245,18,FALSE)</f>
        <v>F18A</v>
      </c>
      <c r="D28" s="10" t="str">
        <f>VLOOKUP(B28,'[1]BpHB'!$B$1:$S$245,3,FALSE)</f>
        <v>Lakatos</v>
      </c>
      <c r="E28" s="10" t="str">
        <f>VLOOKUP(B28,'[1]BpHB'!$B$1:$S$245,4,FALSE)</f>
        <v>Tádé</v>
      </c>
      <c r="F28" s="10" t="str">
        <f>VLOOKUP(B28,'[1]BpHB'!$B$1:$S$245,14,FALSE)</f>
        <v>SPA</v>
      </c>
      <c r="G28" s="11">
        <v>0.4718981481481481</v>
      </c>
      <c r="H28" s="11">
        <v>0.5404166666666667</v>
      </c>
      <c r="I28" s="11">
        <v>0.06851851851851853</v>
      </c>
      <c r="J28" s="10">
        <v>8</v>
      </c>
      <c r="K28" s="10">
        <v>131</v>
      </c>
      <c r="L28" s="11">
        <v>0.001342592592592562</v>
      </c>
      <c r="M28" s="10">
        <v>134</v>
      </c>
      <c r="N28" s="11">
        <v>0.0016666666666667052</v>
      </c>
      <c r="O28" s="10">
        <v>169</v>
      </c>
      <c r="P28" s="11">
        <v>0.0037847222222222587</v>
      </c>
      <c r="Q28" s="10">
        <v>137</v>
      </c>
      <c r="R28" s="11">
        <v>0.009942129629629592</v>
      </c>
      <c r="S28" s="10">
        <v>157</v>
      </c>
      <c r="T28" s="11">
        <v>0.002569444444444513</v>
      </c>
      <c r="U28" s="10">
        <v>145</v>
      </c>
      <c r="V28" s="11">
        <v>0.007858796296296211</v>
      </c>
      <c r="W28" s="10">
        <v>143</v>
      </c>
      <c r="X28" s="11">
        <v>0.005335648148148242</v>
      </c>
      <c r="Y28" s="10">
        <v>140</v>
      </c>
      <c r="Z28" s="11">
        <v>0.0021412037037036313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2"/>
    </row>
    <row r="29" spans="1:72" ht="12.75">
      <c r="A29" s="9">
        <v>350</v>
      </c>
      <c r="B29" s="10">
        <v>2022197</v>
      </c>
      <c r="C29" s="10" t="str">
        <f>VLOOKUP(B29,'[1]BpHB'!$B$1:$S$245,18,FALSE)</f>
        <v>F18A</v>
      </c>
      <c r="D29" s="10" t="str">
        <f>VLOOKUP(B29,'[1]BpHB'!$B$1:$S$245,3,FALSE)</f>
        <v>Hajdu</v>
      </c>
      <c r="E29" s="10" t="str">
        <f>VLOOKUP(B29,'[1]BpHB'!$B$1:$S$245,4,FALSE)</f>
        <v>Erik</v>
      </c>
      <c r="F29" s="10" t="str">
        <f>VLOOKUP(B29,'[1]BpHB'!$B$1:$S$245,14,FALSE)</f>
        <v>TTE</v>
      </c>
      <c r="G29" s="11">
        <v>0.46532407407407406</v>
      </c>
      <c r="H29" s="11">
        <v>0.5359027777777777</v>
      </c>
      <c r="I29" s="11">
        <v>0.07057870370370367</v>
      </c>
      <c r="J29" s="10">
        <v>26</v>
      </c>
      <c r="K29" s="10">
        <v>131</v>
      </c>
      <c r="L29" s="11">
        <v>0.0016087962962962887</v>
      </c>
      <c r="M29" s="10">
        <v>134</v>
      </c>
      <c r="N29" s="11">
        <v>0.0034606481481482265</v>
      </c>
      <c r="O29" s="10">
        <v>169</v>
      </c>
      <c r="P29" s="11">
        <v>0.0043518518518517735</v>
      </c>
      <c r="Q29" s="10">
        <v>137</v>
      </c>
      <c r="R29" s="11">
        <v>0.009513888888888877</v>
      </c>
      <c r="S29" s="10">
        <v>157</v>
      </c>
      <c r="T29" s="11">
        <v>0.0019212962962963376</v>
      </c>
      <c r="U29" s="10">
        <v>145</v>
      </c>
      <c r="V29" s="11">
        <v>0.006168981481481484</v>
      </c>
      <c r="W29" s="10">
        <v>147</v>
      </c>
      <c r="X29" s="11">
        <v>0.003715277777777748</v>
      </c>
      <c r="Y29" s="10">
        <v>147</v>
      </c>
      <c r="Z29" s="11">
        <v>5.7870370370416424E-05</v>
      </c>
      <c r="AA29" s="10">
        <v>153</v>
      </c>
      <c r="AB29" s="11">
        <v>0.003599537037037026</v>
      </c>
      <c r="AC29" s="10">
        <v>151</v>
      </c>
      <c r="AD29" s="11">
        <v>0.0006249999999999312</v>
      </c>
      <c r="AE29" s="10">
        <v>150</v>
      </c>
      <c r="AF29" s="11">
        <v>0.0006018518518519089</v>
      </c>
      <c r="AG29" s="10">
        <v>149</v>
      </c>
      <c r="AH29" s="11">
        <v>0.0014351851851851505</v>
      </c>
      <c r="AI29" s="10">
        <v>148</v>
      </c>
      <c r="AJ29" s="11">
        <v>0.0013657407407408062</v>
      </c>
      <c r="AK29" s="10">
        <v>146</v>
      </c>
      <c r="AL29" s="11">
        <v>0.002847222222222223</v>
      </c>
      <c r="AM29" s="10">
        <v>143</v>
      </c>
      <c r="AN29" s="11">
        <v>0.003842592592592564</v>
      </c>
      <c r="AO29" s="10">
        <v>140</v>
      </c>
      <c r="AP29" s="11">
        <v>0.0018287037037036935</v>
      </c>
      <c r="AQ29" s="10">
        <v>138</v>
      </c>
      <c r="AR29" s="11">
        <v>0.0045949074074074225</v>
      </c>
      <c r="AS29" s="10">
        <v>136</v>
      </c>
      <c r="AT29" s="11">
        <v>0.005995370370370345</v>
      </c>
      <c r="AU29" s="10">
        <v>167</v>
      </c>
      <c r="AV29" s="11">
        <v>0.004953703703703738</v>
      </c>
      <c r="AW29" s="10">
        <v>168</v>
      </c>
      <c r="AX29" s="11">
        <v>0.0011226851851852127</v>
      </c>
      <c r="AY29" s="10">
        <v>171</v>
      </c>
      <c r="AZ29" s="11">
        <v>0.001377314814814734</v>
      </c>
      <c r="BA29" s="10">
        <v>142</v>
      </c>
      <c r="BB29" s="11">
        <v>0.0021180555555556646</v>
      </c>
      <c r="BC29" s="10">
        <v>156</v>
      </c>
      <c r="BD29" s="11">
        <v>0.000787037037036975</v>
      </c>
      <c r="BE29" s="10">
        <v>173</v>
      </c>
      <c r="BF29" s="11">
        <v>0.0012731481481481621</v>
      </c>
      <c r="BG29" s="10">
        <v>139</v>
      </c>
      <c r="BH29" s="11">
        <v>0.0004166666666666208</v>
      </c>
      <c r="BI29" s="10">
        <v>175</v>
      </c>
      <c r="BJ29" s="11">
        <v>0.000787037037037086</v>
      </c>
      <c r="BK29" s="10"/>
      <c r="BL29" s="10"/>
      <c r="BM29" s="10"/>
      <c r="BN29" s="10"/>
      <c r="BO29" s="10"/>
      <c r="BP29" s="10"/>
      <c r="BQ29" s="10"/>
      <c r="BR29" s="10"/>
      <c r="BS29" s="10"/>
      <c r="BT29" s="12"/>
    </row>
    <row r="30" spans="1:72" ht="12.75">
      <c r="A30" s="9">
        <v>218</v>
      </c>
      <c r="B30" s="10">
        <v>363480</v>
      </c>
      <c r="C30" s="10" t="str">
        <f>VLOOKUP(B30,'[1]BpHB'!$B$1:$S$245,18,FALSE)</f>
        <v>F18A</v>
      </c>
      <c r="D30" s="10" t="str">
        <f>VLOOKUP(B30,'[1]BpHB'!$B$1:$S$245,3,FALSE)</f>
        <v>Lengyel</v>
      </c>
      <c r="E30" s="10" t="str">
        <f>VLOOKUP(B30,'[1]BpHB'!$B$1:$S$245,4,FALSE)</f>
        <v>Ádám</v>
      </c>
      <c r="F30" s="10" t="str">
        <f>VLOOKUP(B30,'[1]BpHB'!$B$1:$S$245,14,FALSE)</f>
        <v>SPA</v>
      </c>
      <c r="G30" s="11">
        <v>0.4632407407407408</v>
      </c>
      <c r="H30" s="11">
        <v>0.03415509259259259</v>
      </c>
      <c r="I30" s="11">
        <v>0.0709143518518518</v>
      </c>
      <c r="J30" s="10">
        <v>24</v>
      </c>
      <c r="K30" s="10">
        <v>131</v>
      </c>
      <c r="L30" s="11">
        <v>0.001770833333333277</v>
      </c>
      <c r="M30" s="10">
        <v>134</v>
      </c>
      <c r="N30" s="11">
        <v>0.0014467592592593004</v>
      </c>
      <c r="O30" s="10">
        <v>169</v>
      </c>
      <c r="P30" s="11">
        <v>0.0037499999999999756</v>
      </c>
      <c r="Q30" s="10">
        <v>137</v>
      </c>
      <c r="R30" s="11">
        <v>0.009444444444444422</v>
      </c>
      <c r="S30" s="10">
        <v>157</v>
      </c>
      <c r="T30" s="11">
        <v>0.0020023148148148318</v>
      </c>
      <c r="U30" s="10">
        <v>145</v>
      </c>
      <c r="V30" s="11">
        <v>0.006689814814814787</v>
      </c>
      <c r="W30" s="10">
        <v>147</v>
      </c>
      <c r="X30" s="11">
        <v>0.003680555555555576</v>
      </c>
      <c r="Y30" s="10">
        <v>153</v>
      </c>
      <c r="Z30" s="11">
        <v>0.00347222222222221</v>
      </c>
      <c r="AA30" s="10">
        <v>151</v>
      </c>
      <c r="AB30" s="11">
        <v>0.0005671296296296258</v>
      </c>
      <c r="AC30" s="10">
        <v>150</v>
      </c>
      <c r="AD30" s="11">
        <v>0.0006250000000000422</v>
      </c>
      <c r="AE30" s="10">
        <v>149</v>
      </c>
      <c r="AF30" s="11">
        <v>0.001284722222222201</v>
      </c>
      <c r="AG30" s="10">
        <v>148</v>
      </c>
      <c r="AH30" s="11">
        <v>0.0013078703703703898</v>
      </c>
      <c r="AI30" s="10">
        <v>146</v>
      </c>
      <c r="AJ30" s="11">
        <v>0.0029976851851851727</v>
      </c>
      <c r="AK30" s="10">
        <v>143</v>
      </c>
      <c r="AL30" s="11">
        <v>0.00548611111111111</v>
      </c>
      <c r="AM30" s="10">
        <v>140</v>
      </c>
      <c r="AN30" s="11">
        <v>0.0019097222222222232</v>
      </c>
      <c r="AO30" s="10">
        <v>138</v>
      </c>
      <c r="AP30" s="11">
        <v>0.0038194444444444448</v>
      </c>
      <c r="AQ30" s="10">
        <v>136</v>
      </c>
      <c r="AR30" s="11">
        <v>0.007858796296296293</v>
      </c>
      <c r="AS30" s="10">
        <v>167</v>
      </c>
      <c r="AT30" s="11">
        <v>0.0042245370370370405</v>
      </c>
      <c r="AU30" s="10">
        <v>168</v>
      </c>
      <c r="AV30" s="11">
        <v>0.0012268518518518505</v>
      </c>
      <c r="AW30" s="10">
        <v>171</v>
      </c>
      <c r="AX30" s="11">
        <v>0.0014699074074074094</v>
      </c>
      <c r="AY30" s="10">
        <v>142</v>
      </c>
      <c r="AZ30" s="11">
        <v>0.002187500000000002</v>
      </c>
      <c r="BA30" s="10">
        <v>156</v>
      </c>
      <c r="BB30" s="11">
        <v>0.0008217592592592547</v>
      </c>
      <c r="BC30" s="10">
        <v>139</v>
      </c>
      <c r="BD30" s="11">
        <v>0.0016435185185185164</v>
      </c>
      <c r="BE30" s="10">
        <v>175</v>
      </c>
      <c r="BF30" s="11">
        <v>0.0009143518518518606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2"/>
    </row>
    <row r="31" spans="1:72" ht="12.75">
      <c r="A31" s="9">
        <v>301</v>
      </c>
      <c r="B31" s="10">
        <v>2022121</v>
      </c>
      <c r="C31" s="10" t="str">
        <f>VLOOKUP(B31,'[1]BpHB'!$B$1:$S$245,18,FALSE)</f>
        <v>F21A</v>
      </c>
      <c r="D31" s="10" t="str">
        <f>VLOOKUP(B31,'[1]BpHB'!$B$1:$S$245,3,FALSE)</f>
        <v>Bakó</v>
      </c>
      <c r="E31" s="10" t="str">
        <f>VLOOKUP(B31,'[1]BpHB'!$B$1:$S$245,4,FALSE)</f>
        <v>Áron</v>
      </c>
      <c r="F31" s="10" t="str">
        <f>VLOOKUP(B31,'[1]BpHB'!$B$1:$S$245,14,FALSE)</f>
        <v>SPA</v>
      </c>
      <c r="G31" s="11">
        <v>0.4795023148148148</v>
      </c>
      <c r="H31" s="11">
        <v>0.5444328703703704</v>
      </c>
      <c r="I31" s="11">
        <v>0.06493055555555555</v>
      </c>
      <c r="J31" s="10">
        <v>29</v>
      </c>
      <c r="K31" s="10">
        <v>132</v>
      </c>
      <c r="L31" s="11">
        <v>0.002881944444444451</v>
      </c>
      <c r="M31" s="10">
        <v>133</v>
      </c>
      <c r="N31" s="11">
        <v>0.0005787037037037202</v>
      </c>
      <c r="O31" s="10">
        <v>134</v>
      </c>
      <c r="P31" s="11">
        <v>0.0028124999999999956</v>
      </c>
      <c r="Q31" s="10">
        <v>152</v>
      </c>
      <c r="R31" s="11">
        <v>0.002106481481481459</v>
      </c>
      <c r="S31" s="10">
        <v>136</v>
      </c>
      <c r="T31" s="11">
        <v>0.007060185185185197</v>
      </c>
      <c r="U31" s="10">
        <v>138</v>
      </c>
      <c r="V31" s="11">
        <v>0.005486111111111136</v>
      </c>
      <c r="W31" s="10">
        <v>140</v>
      </c>
      <c r="X31" s="11">
        <v>0.003993055555555514</v>
      </c>
      <c r="Y31" s="10">
        <v>141</v>
      </c>
      <c r="Z31" s="11">
        <v>0.0011226851851852127</v>
      </c>
      <c r="AA31" s="10">
        <v>143</v>
      </c>
      <c r="AB31" s="11">
        <v>0.002187500000000009</v>
      </c>
      <c r="AC31" s="10">
        <v>147</v>
      </c>
      <c r="AD31" s="11">
        <v>0.004062499999999969</v>
      </c>
      <c r="AE31" s="10">
        <v>153</v>
      </c>
      <c r="AF31" s="11">
        <v>0.0031250000000000444</v>
      </c>
      <c r="AG31" s="10">
        <v>151</v>
      </c>
      <c r="AH31" s="11">
        <v>0.0007175925925925197</v>
      </c>
      <c r="AI31" s="10">
        <v>150</v>
      </c>
      <c r="AJ31" s="11">
        <v>0.0004050925925925819</v>
      </c>
      <c r="AK31" s="10">
        <v>149</v>
      </c>
      <c r="AL31" s="11">
        <v>0.0010995370370370239</v>
      </c>
      <c r="AM31" s="10">
        <v>172</v>
      </c>
      <c r="AN31" s="11">
        <v>0.001574074074074172</v>
      </c>
      <c r="AO31" s="10">
        <v>146</v>
      </c>
      <c r="AP31" s="11">
        <v>0.002384259259259225</v>
      </c>
      <c r="AQ31" s="10">
        <v>145</v>
      </c>
      <c r="AR31" s="11">
        <v>0.001180555555555518</v>
      </c>
      <c r="AS31" s="10">
        <v>157</v>
      </c>
      <c r="AT31" s="11">
        <v>0.0034143518518519045</v>
      </c>
      <c r="AU31" s="10">
        <v>137</v>
      </c>
      <c r="AV31" s="11">
        <v>0.001493055555555567</v>
      </c>
      <c r="AW31" s="10">
        <v>159</v>
      </c>
      <c r="AX31" s="11">
        <v>0.0020370370370370594</v>
      </c>
      <c r="AY31" s="10">
        <v>163</v>
      </c>
      <c r="AZ31" s="11">
        <v>0.0035300925925925153</v>
      </c>
      <c r="BA31" s="10">
        <v>164</v>
      </c>
      <c r="BB31" s="11">
        <v>0.00031250000000004885</v>
      </c>
      <c r="BC31" s="10">
        <v>165</v>
      </c>
      <c r="BD31" s="11">
        <v>0.0016203703703703276</v>
      </c>
      <c r="BE31" s="10">
        <v>166</v>
      </c>
      <c r="BF31" s="11">
        <v>0.0014467592592593004</v>
      </c>
      <c r="BG31" s="10">
        <v>168</v>
      </c>
      <c r="BH31" s="11">
        <v>0.0013425925925926174</v>
      </c>
      <c r="BI31" s="10">
        <v>171</v>
      </c>
      <c r="BJ31" s="11">
        <v>0.0011342592592591405</v>
      </c>
      <c r="BK31" s="10">
        <v>170</v>
      </c>
      <c r="BL31" s="11">
        <v>0.0018518518518519933</v>
      </c>
      <c r="BM31" s="10">
        <v>173</v>
      </c>
      <c r="BN31" s="11">
        <v>0.002951388888888795</v>
      </c>
      <c r="BO31" s="10">
        <v>175</v>
      </c>
      <c r="BP31" s="11">
        <v>0.0007754629629630472</v>
      </c>
      <c r="BQ31" s="10"/>
      <c r="BR31" s="10"/>
      <c r="BS31" s="10"/>
      <c r="BT31" s="12"/>
    </row>
    <row r="32" spans="1:72" ht="12.75">
      <c r="A32" s="9">
        <v>254</v>
      </c>
      <c r="B32" s="10">
        <v>307504</v>
      </c>
      <c r="C32" s="10" t="str">
        <f>VLOOKUP(B32,'[1]BpHB'!$B$1:$S$245,18,FALSE)</f>
        <v>F21A</v>
      </c>
      <c r="D32" s="10" t="str">
        <f>VLOOKUP(B32,'[1]BpHB'!$B$1:$S$245,3,FALSE)</f>
        <v>Liszka</v>
      </c>
      <c r="E32" s="10" t="str">
        <f>VLOOKUP(B32,'[1]BpHB'!$B$1:$S$245,4,FALSE)</f>
        <v>Krisztián</v>
      </c>
      <c r="F32" s="10" t="str">
        <f>VLOOKUP(B32,'[1]BpHB'!$B$1:$S$245,14,FALSE)</f>
        <v>SPA</v>
      </c>
      <c r="G32" s="11">
        <v>0.47104166666666664</v>
      </c>
      <c r="H32" s="11">
        <v>0.03813657407407407</v>
      </c>
      <c r="I32" s="11">
        <v>0.06709490740740742</v>
      </c>
      <c r="J32" s="10">
        <v>29</v>
      </c>
      <c r="K32" s="10">
        <v>132</v>
      </c>
      <c r="L32" s="11">
        <v>0.002870370370370412</v>
      </c>
      <c r="M32" s="10">
        <v>133</v>
      </c>
      <c r="N32" s="11">
        <v>0.0006018518518518534</v>
      </c>
      <c r="O32" s="10">
        <v>134</v>
      </c>
      <c r="P32" s="11">
        <v>0.003124999999999989</v>
      </c>
      <c r="Q32" s="10">
        <v>152</v>
      </c>
      <c r="R32" s="11">
        <v>0.002754629629629579</v>
      </c>
      <c r="S32" s="10">
        <v>136</v>
      </c>
      <c r="T32" s="11">
        <v>0.008368055555555587</v>
      </c>
      <c r="U32" s="10">
        <v>138</v>
      </c>
      <c r="V32" s="11">
        <v>0.006423611111111116</v>
      </c>
      <c r="W32" s="10">
        <v>140</v>
      </c>
      <c r="X32" s="11">
        <v>0.004201388888888935</v>
      </c>
      <c r="Y32" s="10">
        <v>141</v>
      </c>
      <c r="Z32" s="11">
        <v>0.0012152777777777457</v>
      </c>
      <c r="AA32" s="10">
        <v>143</v>
      </c>
      <c r="AB32" s="11">
        <v>0.0005324074074074072</v>
      </c>
      <c r="AC32" s="10">
        <v>147</v>
      </c>
      <c r="AD32" s="11">
        <v>0.00449074074074074</v>
      </c>
      <c r="AE32" s="10">
        <v>153</v>
      </c>
      <c r="AF32" s="11">
        <v>0.0027662037037037056</v>
      </c>
      <c r="AG32" s="10">
        <v>151</v>
      </c>
      <c r="AH32" s="11">
        <v>0.0004745370370370372</v>
      </c>
      <c r="AI32" s="10">
        <v>150</v>
      </c>
      <c r="AJ32" s="11">
        <v>0.0004050925925925923</v>
      </c>
      <c r="AK32" s="10">
        <v>149</v>
      </c>
      <c r="AL32" s="11">
        <v>0.0010879629629629607</v>
      </c>
      <c r="AM32" s="10">
        <v>172</v>
      </c>
      <c r="AN32" s="11">
        <v>0.0015509259259259278</v>
      </c>
      <c r="AO32" s="10">
        <v>146</v>
      </c>
      <c r="AP32" s="11">
        <v>0.002199074074074072</v>
      </c>
      <c r="AQ32" s="10">
        <v>145</v>
      </c>
      <c r="AR32" s="11">
        <v>0.0020138888888888897</v>
      </c>
      <c r="AS32" s="10">
        <v>157</v>
      </c>
      <c r="AT32" s="11">
        <v>0.003807870370370371</v>
      </c>
      <c r="AU32" s="10">
        <v>137</v>
      </c>
      <c r="AV32" s="11">
        <v>0.0013773148148148139</v>
      </c>
      <c r="AW32" s="10">
        <v>159</v>
      </c>
      <c r="AX32" s="11">
        <v>0.002002314814814818</v>
      </c>
      <c r="AY32" s="10">
        <v>163</v>
      </c>
      <c r="AZ32" s="11">
        <v>0.0036458333333333343</v>
      </c>
      <c r="BA32" s="10">
        <v>164</v>
      </c>
      <c r="BB32" s="11">
        <v>0.00030092592592592324</v>
      </c>
      <c r="BC32" s="10">
        <v>165</v>
      </c>
      <c r="BD32" s="11">
        <v>0.001585648148148145</v>
      </c>
      <c r="BE32" s="10">
        <v>166</v>
      </c>
      <c r="BF32" s="11">
        <v>0.0013541666666666702</v>
      </c>
      <c r="BG32" s="10">
        <v>168</v>
      </c>
      <c r="BH32" s="11">
        <v>0.0012962962962962989</v>
      </c>
      <c r="BI32" s="10">
        <v>171</v>
      </c>
      <c r="BJ32" s="11">
        <v>0.0010185185185185158</v>
      </c>
      <c r="BK32" s="10">
        <v>170</v>
      </c>
      <c r="BL32" s="11">
        <v>0.0020370370370370386</v>
      </c>
      <c r="BM32" s="10">
        <v>173</v>
      </c>
      <c r="BN32" s="11">
        <v>0.002615740740740738</v>
      </c>
      <c r="BO32" s="10">
        <v>175</v>
      </c>
      <c r="BP32" s="11">
        <v>0.0007407407407407432</v>
      </c>
      <c r="BQ32" s="10"/>
      <c r="BR32" s="10"/>
      <c r="BS32" s="10"/>
      <c r="BT32" s="12"/>
    </row>
    <row r="33" spans="1:72" ht="12.75">
      <c r="A33" s="9">
        <v>220</v>
      </c>
      <c r="B33" s="10">
        <v>4468</v>
      </c>
      <c r="C33" s="10" t="str">
        <f>VLOOKUP(B33,'[1]BpHB'!$B$1:$S$245,18,FALSE)</f>
        <v>F21A</v>
      </c>
      <c r="D33" s="10" t="str">
        <f>VLOOKUP(B33,'[1]BpHB'!$B$1:$S$245,3,FALSE)</f>
        <v>Hajdu</v>
      </c>
      <c r="E33" s="10" t="str">
        <f>VLOOKUP(B33,'[1]BpHB'!$B$1:$S$245,4,FALSE)</f>
        <v>Martin</v>
      </c>
      <c r="F33" s="10" t="str">
        <f>VLOOKUP(B33,'[1]BpHB'!$B$1:$S$245,14,FALSE)</f>
        <v>TTE</v>
      </c>
      <c r="G33" s="11">
        <v>0.4653472222222222</v>
      </c>
      <c r="H33" s="11">
        <v>0.03422453703703703</v>
      </c>
      <c r="I33" s="11">
        <v>0.06887731481481485</v>
      </c>
      <c r="J33" s="10">
        <v>29</v>
      </c>
      <c r="K33" s="10">
        <v>132</v>
      </c>
      <c r="L33" s="11">
        <v>0.002858796296296373</v>
      </c>
      <c r="M33" s="10">
        <v>133</v>
      </c>
      <c r="N33" s="11">
        <v>0.0006018518518517979</v>
      </c>
      <c r="O33" s="10">
        <v>134</v>
      </c>
      <c r="P33" s="11">
        <v>0.0028124999999999956</v>
      </c>
      <c r="Q33" s="10">
        <v>152</v>
      </c>
      <c r="R33" s="11">
        <v>0.003078703703703667</v>
      </c>
      <c r="S33" s="10">
        <v>136</v>
      </c>
      <c r="T33" s="11">
        <v>0.00854166666666667</v>
      </c>
      <c r="U33" s="10">
        <v>138</v>
      </c>
      <c r="V33" s="11">
        <v>0.006053240740740762</v>
      </c>
      <c r="W33" s="10">
        <v>140</v>
      </c>
      <c r="X33" s="11">
        <v>0.00442129629629634</v>
      </c>
      <c r="Y33" s="10">
        <v>141</v>
      </c>
      <c r="Z33" s="11">
        <v>0.0015509259259258723</v>
      </c>
      <c r="AA33" s="10">
        <v>143</v>
      </c>
      <c r="AB33" s="11">
        <v>0.000543981481481548</v>
      </c>
      <c r="AC33" s="10">
        <v>147</v>
      </c>
      <c r="AD33" s="11">
        <v>0.004594907407407367</v>
      </c>
      <c r="AE33" s="10">
        <v>153</v>
      </c>
      <c r="AF33" s="11">
        <v>0.0026388888888888894</v>
      </c>
      <c r="AG33" s="10">
        <v>151</v>
      </c>
      <c r="AH33" s="11">
        <v>0.0004861111111111099</v>
      </c>
      <c r="AI33" s="10">
        <v>150</v>
      </c>
      <c r="AJ33" s="11">
        <v>0.0005208333333333337</v>
      </c>
      <c r="AK33" s="10">
        <v>149</v>
      </c>
      <c r="AL33" s="11">
        <v>0.0009375000000000008</v>
      </c>
      <c r="AM33" s="10">
        <v>172</v>
      </c>
      <c r="AN33" s="11">
        <v>0.0019097222222222224</v>
      </c>
      <c r="AO33" s="10">
        <v>146</v>
      </c>
      <c r="AP33" s="11">
        <v>0.0024421296296296283</v>
      </c>
      <c r="AQ33" s="10">
        <v>145</v>
      </c>
      <c r="AR33" s="11">
        <v>0.001215277777777777</v>
      </c>
      <c r="AS33" s="10">
        <v>157</v>
      </c>
      <c r="AT33" s="11">
        <v>0.004363425925925929</v>
      </c>
      <c r="AU33" s="10">
        <v>137</v>
      </c>
      <c r="AV33" s="11">
        <v>0.0014814814814814812</v>
      </c>
      <c r="AW33" s="10">
        <v>159</v>
      </c>
      <c r="AX33" s="11">
        <v>0.0019097222222222224</v>
      </c>
      <c r="AY33" s="10">
        <v>163</v>
      </c>
      <c r="AZ33" s="11">
        <v>0.0034027777777777754</v>
      </c>
      <c r="BA33" s="10">
        <v>164</v>
      </c>
      <c r="BB33" s="11">
        <v>0.0002893518518518566</v>
      </c>
      <c r="BC33" s="10">
        <v>165</v>
      </c>
      <c r="BD33" s="11">
        <v>0.0018865740740740718</v>
      </c>
      <c r="BE33" s="10">
        <v>166</v>
      </c>
      <c r="BF33" s="11">
        <v>0.001597222222222222</v>
      </c>
      <c r="BG33" s="10">
        <v>168</v>
      </c>
      <c r="BH33" s="11">
        <v>0.0014236111111111116</v>
      </c>
      <c r="BI33" s="10">
        <v>171</v>
      </c>
      <c r="BJ33" s="11">
        <v>0.001215277777777777</v>
      </c>
      <c r="BK33" s="10">
        <v>170</v>
      </c>
      <c r="BL33" s="11">
        <v>0.0021296296296296306</v>
      </c>
      <c r="BM33" s="10">
        <v>173</v>
      </c>
      <c r="BN33" s="11">
        <v>0.0028703703703703703</v>
      </c>
      <c r="BO33" s="10">
        <v>175</v>
      </c>
      <c r="BP33" s="11">
        <v>0.0008449074074074053</v>
      </c>
      <c r="BQ33" s="10"/>
      <c r="BR33" s="10"/>
      <c r="BS33" s="10"/>
      <c r="BT33" s="12"/>
    </row>
    <row r="34" spans="1:72" ht="12.75">
      <c r="A34" s="9">
        <v>222</v>
      </c>
      <c r="B34" s="10">
        <v>2022137</v>
      </c>
      <c r="C34" s="10" t="str">
        <f>VLOOKUP(B34,'[1]BpHB'!$B$1:$S$245,18,FALSE)</f>
        <v>F21A</v>
      </c>
      <c r="D34" s="10" t="str">
        <f>VLOOKUP(B34,'[1]BpHB'!$B$1:$S$245,3,FALSE)</f>
        <v>Sulyok</v>
      </c>
      <c r="E34" s="10" t="str">
        <f>VLOOKUP(B34,'[1]BpHB'!$B$1:$S$245,4,FALSE)</f>
        <v>Ábel</v>
      </c>
      <c r="F34" s="10" t="str">
        <f>VLOOKUP(B34,'[1]BpHB'!$B$1:$S$245,14,FALSE)</f>
        <v>SPA</v>
      </c>
      <c r="G34" s="11">
        <v>0.4625578703703704</v>
      </c>
      <c r="H34" s="11">
        <v>0.5344444444444444</v>
      </c>
      <c r="I34" s="11">
        <v>0.071886574074074</v>
      </c>
      <c r="J34" s="10">
        <v>29</v>
      </c>
      <c r="K34" s="10">
        <v>132</v>
      </c>
      <c r="L34" s="11">
        <v>0.002569444444444402</v>
      </c>
      <c r="M34" s="10">
        <v>133</v>
      </c>
      <c r="N34" s="11">
        <v>0.0005555555555555869</v>
      </c>
      <c r="O34" s="10">
        <v>134</v>
      </c>
      <c r="P34" s="11">
        <v>0.003877314814814792</v>
      </c>
      <c r="Q34" s="10">
        <v>152</v>
      </c>
      <c r="R34" s="11">
        <v>0.0025810185185184964</v>
      </c>
      <c r="S34" s="10">
        <v>136</v>
      </c>
      <c r="T34" s="11">
        <v>0.00884259259259268</v>
      </c>
      <c r="U34" s="10">
        <v>138</v>
      </c>
      <c r="V34" s="11">
        <v>0.006006944444444384</v>
      </c>
      <c r="W34" s="10">
        <v>140</v>
      </c>
      <c r="X34" s="11">
        <v>0.004814814814814827</v>
      </c>
      <c r="Y34" s="10">
        <v>141</v>
      </c>
      <c r="Z34" s="11">
        <v>0.002476851851851869</v>
      </c>
      <c r="AA34" s="10">
        <v>143</v>
      </c>
      <c r="AB34" s="11">
        <v>0.000543981481481437</v>
      </c>
      <c r="AC34" s="10">
        <v>147</v>
      </c>
      <c r="AD34" s="11">
        <v>0.004780092592592655</v>
      </c>
      <c r="AE34" s="10">
        <v>153</v>
      </c>
      <c r="AF34" s="11">
        <v>0.0026736111111111405</v>
      </c>
      <c r="AG34" s="10">
        <v>151</v>
      </c>
      <c r="AH34" s="11">
        <v>0.0006481481481480644</v>
      </c>
      <c r="AI34" s="10">
        <v>150</v>
      </c>
      <c r="AJ34" s="11">
        <v>0.0006134259259259478</v>
      </c>
      <c r="AK34" s="10">
        <v>149</v>
      </c>
      <c r="AL34" s="11">
        <v>0.0009722222222221522</v>
      </c>
      <c r="AM34" s="10">
        <v>172</v>
      </c>
      <c r="AN34" s="11">
        <v>0.002453703703703791</v>
      </c>
      <c r="AO34" s="10">
        <v>146</v>
      </c>
      <c r="AP34" s="11">
        <v>0.002476851851851869</v>
      </c>
      <c r="AQ34" s="10">
        <v>145</v>
      </c>
      <c r="AR34" s="11">
        <v>0.0011574074074074403</v>
      </c>
      <c r="AS34" s="10">
        <v>157</v>
      </c>
      <c r="AT34" s="11">
        <v>0.004166666666666652</v>
      </c>
      <c r="AU34" s="10">
        <v>137</v>
      </c>
      <c r="AV34" s="11">
        <v>0.0015162037037036447</v>
      </c>
      <c r="AW34" s="10">
        <v>159</v>
      </c>
      <c r="AX34" s="11">
        <v>0.002071759259259287</v>
      </c>
      <c r="AY34" s="10">
        <v>163</v>
      </c>
      <c r="AZ34" s="11">
        <v>0.0032870370370370328</v>
      </c>
      <c r="BA34" s="10">
        <v>164</v>
      </c>
      <c r="BB34" s="11">
        <v>0.00031249999999993783</v>
      </c>
      <c r="BC34" s="10">
        <v>165</v>
      </c>
      <c r="BD34" s="11">
        <v>0.0020138888888889817</v>
      </c>
      <c r="BE34" s="10">
        <v>166</v>
      </c>
      <c r="BF34" s="11">
        <v>0.001574074074074061</v>
      </c>
      <c r="BG34" s="10">
        <v>168</v>
      </c>
      <c r="BH34" s="11">
        <v>0.001493055555555567</v>
      </c>
      <c r="BI34" s="10">
        <v>171</v>
      </c>
      <c r="BJ34" s="11">
        <v>0.001273148148148051</v>
      </c>
      <c r="BK34" s="10">
        <v>170</v>
      </c>
      <c r="BL34" s="11">
        <v>0.0021064814814815147</v>
      </c>
      <c r="BM34" s="10">
        <v>173</v>
      </c>
      <c r="BN34" s="11">
        <v>0.0029282407407407174</v>
      </c>
      <c r="BO34" s="10">
        <v>175</v>
      </c>
      <c r="BP34" s="11">
        <v>0.0008564814814815414</v>
      </c>
      <c r="BQ34" s="10"/>
      <c r="BR34" s="10"/>
      <c r="BS34" s="10"/>
      <c r="BT34" s="12"/>
    </row>
    <row r="35" spans="1:72" ht="12.75">
      <c r="A35" s="9">
        <v>345</v>
      </c>
      <c r="B35" s="10">
        <v>502370</v>
      </c>
      <c r="C35" s="10" t="str">
        <f>VLOOKUP(B35,'[1]BpHB'!$B$1:$S$245,18,FALSE)</f>
        <v>F21A</v>
      </c>
      <c r="D35" s="10" t="str">
        <f>VLOOKUP(B35,'[1]BpHB'!$B$1:$S$245,3,FALSE)</f>
        <v>Gyalog</v>
      </c>
      <c r="E35" s="10" t="str">
        <f>VLOOKUP(B35,'[1]BpHB'!$B$1:$S$245,4,FALSE)</f>
        <v>Zoltán</v>
      </c>
      <c r="F35" s="10" t="str">
        <f>VLOOKUP(B35,'[1]BpHB'!$B$1:$S$245,14,FALSE)</f>
        <v>SPA</v>
      </c>
      <c r="G35" s="11">
        <v>0.48344907407407406</v>
      </c>
      <c r="H35" s="11">
        <v>0.5585763888888889</v>
      </c>
      <c r="I35" s="11">
        <v>0.07512731481481488</v>
      </c>
      <c r="J35" s="10">
        <v>30</v>
      </c>
      <c r="K35" s="10">
        <v>132</v>
      </c>
      <c r="L35" s="11">
        <v>0.002870370370370412</v>
      </c>
      <c r="M35" s="10">
        <v>133</v>
      </c>
      <c r="N35" s="11">
        <v>0.0004861111111110761</v>
      </c>
      <c r="O35" s="10">
        <v>134</v>
      </c>
      <c r="P35" s="11">
        <v>0.0034837962962963043</v>
      </c>
      <c r="Q35" s="10">
        <v>152</v>
      </c>
      <c r="R35" s="11">
        <v>0.0026851851851851793</v>
      </c>
      <c r="S35" s="10">
        <v>136</v>
      </c>
      <c r="T35" s="11">
        <v>0.010578703703703674</v>
      </c>
      <c r="U35" s="10">
        <v>138</v>
      </c>
      <c r="V35" s="11">
        <v>0.005949074074074079</v>
      </c>
      <c r="W35" s="10">
        <v>140</v>
      </c>
      <c r="X35" s="11">
        <v>0.004444444444444473</v>
      </c>
      <c r="Y35" s="10">
        <v>141</v>
      </c>
      <c r="Z35" s="11">
        <v>0.001493055555555567</v>
      </c>
      <c r="AA35" s="10">
        <v>143</v>
      </c>
      <c r="AB35" s="11">
        <v>0.001087962962962985</v>
      </c>
      <c r="AC35" s="10">
        <v>147</v>
      </c>
      <c r="AD35" s="11">
        <v>0.004710648148148144</v>
      </c>
      <c r="AE35" s="10">
        <v>153</v>
      </c>
      <c r="AF35" s="11">
        <v>0.0032060185185184276</v>
      </c>
      <c r="AG35" s="10">
        <v>151</v>
      </c>
      <c r="AH35" s="11">
        <v>0.0006597222222222143</v>
      </c>
      <c r="AI35" s="10">
        <v>150</v>
      </c>
      <c r="AJ35" s="11">
        <v>0.0005555555555556424</v>
      </c>
      <c r="AK35" s="10">
        <v>149</v>
      </c>
      <c r="AL35" s="11">
        <v>0.0010995370370370239</v>
      </c>
      <c r="AM35" s="10">
        <v>172</v>
      </c>
      <c r="AN35" s="11">
        <v>0.0018518518518518823</v>
      </c>
      <c r="AO35" s="10">
        <v>146</v>
      </c>
      <c r="AP35" s="11">
        <v>0.0029282407407407174</v>
      </c>
      <c r="AQ35" s="10">
        <v>145</v>
      </c>
      <c r="AR35" s="11">
        <v>0.0018981481481481488</v>
      </c>
      <c r="AS35" s="10">
        <v>157</v>
      </c>
      <c r="AT35" s="11">
        <v>0.003865740740740753</v>
      </c>
      <c r="AU35" s="10">
        <v>137</v>
      </c>
      <c r="AV35" s="11">
        <v>0.0016319444444444775</v>
      </c>
      <c r="AW35" s="10">
        <v>159</v>
      </c>
      <c r="AX35" s="11">
        <v>0.002662037037036935</v>
      </c>
      <c r="AY35" s="10">
        <v>163</v>
      </c>
      <c r="AZ35" s="11">
        <v>0.004259259259259296</v>
      </c>
      <c r="BA35" s="10">
        <v>164</v>
      </c>
      <c r="BB35" s="11">
        <v>0.0002777777777778212</v>
      </c>
      <c r="BC35" s="10">
        <v>165</v>
      </c>
      <c r="BD35" s="11">
        <v>0.00187499999999996</v>
      </c>
      <c r="BE35" s="10">
        <v>166</v>
      </c>
      <c r="BF35" s="11">
        <v>0.001493055555555567</v>
      </c>
      <c r="BG35" s="10">
        <v>168</v>
      </c>
      <c r="BH35" s="11">
        <v>0.0014236111111111116</v>
      </c>
      <c r="BI35" s="10">
        <v>171</v>
      </c>
      <c r="BJ35" s="11">
        <v>0.0012731481481481621</v>
      </c>
      <c r="BK35" s="10">
        <v>169</v>
      </c>
      <c r="BL35" s="11">
        <v>0.001956018518518454</v>
      </c>
      <c r="BM35" s="10">
        <v>170</v>
      </c>
      <c r="BN35" s="11">
        <v>0.0004166666666667318</v>
      </c>
      <c r="BO35" s="10">
        <v>173</v>
      </c>
      <c r="BP35" s="11">
        <v>0.0028935185185184897</v>
      </c>
      <c r="BQ35" s="10">
        <v>175</v>
      </c>
      <c r="BR35" s="11">
        <v>0.0008680555555555802</v>
      </c>
      <c r="BS35" s="10"/>
      <c r="BT35" s="12"/>
    </row>
    <row r="36" spans="1:72" ht="12.75">
      <c r="A36" s="9">
        <v>337</v>
      </c>
      <c r="B36" s="10">
        <v>2004470</v>
      </c>
      <c r="C36" s="10" t="str">
        <f>VLOOKUP(B36,'[1]BpHB'!$B$1:$S$245,18,FALSE)</f>
        <v>F21A</v>
      </c>
      <c r="D36" s="10" t="str">
        <f>VLOOKUP(B36,'[1]BpHB'!$B$1:$S$245,3,FALSE)</f>
        <v>Gösswein</v>
      </c>
      <c r="E36" s="10" t="str">
        <f>VLOOKUP(B36,'[1]BpHB'!$B$1:$S$245,4,FALSE)</f>
        <v>Csaba</v>
      </c>
      <c r="F36" s="10" t="str">
        <f>VLOOKUP(B36,'[1]BpHB'!$B$1:$S$245,14,FALSE)</f>
        <v>PSE</v>
      </c>
      <c r="G36" s="11">
        <v>0.4772569444444445</v>
      </c>
      <c r="H36" s="11">
        <v>0.5572222222222222</v>
      </c>
      <c r="I36" s="11">
        <v>0.07996527777777768</v>
      </c>
      <c r="J36" s="10">
        <v>22</v>
      </c>
      <c r="K36" s="10">
        <v>132</v>
      </c>
      <c r="L36" s="11">
        <v>0.0023842592592591694</v>
      </c>
      <c r="M36" s="10">
        <v>133</v>
      </c>
      <c r="N36" s="11">
        <v>0.0005671296296296813</v>
      </c>
      <c r="O36" s="10">
        <v>134</v>
      </c>
      <c r="P36" s="11">
        <v>0.003067129629629628</v>
      </c>
      <c r="Q36" s="10">
        <v>152</v>
      </c>
      <c r="R36" s="11">
        <v>0.002858796296296262</v>
      </c>
      <c r="S36" s="10">
        <v>136</v>
      </c>
      <c r="T36" s="11">
        <v>0.009027777777777801</v>
      </c>
      <c r="U36" s="10">
        <v>138</v>
      </c>
      <c r="V36" s="11">
        <v>0.006516203703703705</v>
      </c>
      <c r="W36" s="10">
        <v>140</v>
      </c>
      <c r="X36" s="11">
        <v>0.005243055555555487</v>
      </c>
      <c r="Y36" s="10">
        <v>141</v>
      </c>
      <c r="Z36" s="11">
        <v>0.0013541666666667673</v>
      </c>
      <c r="AA36" s="10">
        <v>143</v>
      </c>
      <c r="AB36" s="11">
        <v>0.0006018518518517979</v>
      </c>
      <c r="AC36" s="10">
        <v>147</v>
      </c>
      <c r="AD36" s="11">
        <v>0.005162037037037104</v>
      </c>
      <c r="AE36" s="10">
        <v>153</v>
      </c>
      <c r="AF36" s="11">
        <v>0.002789351851851807</v>
      </c>
      <c r="AG36" s="10">
        <v>151</v>
      </c>
      <c r="AH36" s="11">
        <v>0.0008796296296296191</v>
      </c>
      <c r="AI36" s="10">
        <v>150</v>
      </c>
      <c r="AJ36" s="11">
        <v>0.0007291666666666696</v>
      </c>
      <c r="AK36" s="10">
        <v>149</v>
      </c>
      <c r="AL36" s="11">
        <v>0.0010185185185185297</v>
      </c>
      <c r="AM36" s="10">
        <v>172</v>
      </c>
      <c r="AN36" s="11">
        <v>0.00187499999999996</v>
      </c>
      <c r="AO36" s="10">
        <v>146</v>
      </c>
      <c r="AP36" s="11">
        <v>0.002870370370370412</v>
      </c>
      <c r="AQ36" s="10">
        <v>145</v>
      </c>
      <c r="AR36" s="11">
        <v>0.002071759259259287</v>
      </c>
      <c r="AS36" s="10">
        <v>157</v>
      </c>
      <c r="AT36" s="11">
        <v>0.004212962962962918</v>
      </c>
      <c r="AU36" s="10">
        <v>137</v>
      </c>
      <c r="AV36" s="11">
        <v>0.0018287037037036935</v>
      </c>
      <c r="AW36" s="10">
        <v>159</v>
      </c>
      <c r="AX36" s="11">
        <v>0.0026967592592592737</v>
      </c>
      <c r="AY36" s="10">
        <v>163</v>
      </c>
      <c r="AZ36" s="11">
        <v>0.007210648148148202</v>
      </c>
      <c r="BA36" s="10">
        <v>164</v>
      </c>
      <c r="BB36" s="11">
        <v>0.0007060185185184809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2"/>
    </row>
    <row r="37" spans="1:72" ht="12.75">
      <c r="A37" s="9">
        <v>334</v>
      </c>
      <c r="B37" s="10">
        <v>45931</v>
      </c>
      <c r="C37" s="10" t="str">
        <f>VLOOKUP(B37,'[1]BpHB'!$B$1:$S$245,18,FALSE)</f>
        <v>F21A</v>
      </c>
      <c r="D37" s="10" t="str">
        <f>VLOOKUP(B37,'[1]BpHB'!$B$1:$S$245,3,FALSE)</f>
        <v>Fekete</v>
      </c>
      <c r="E37" s="10" t="str">
        <f>VLOOKUP(B37,'[1]BpHB'!$B$1:$S$245,4,FALSE)</f>
        <v>András</v>
      </c>
      <c r="F37" s="10" t="str">
        <f>VLOOKUP(B37,'[1]BpHB'!$B$1:$S$245,14,FALSE)</f>
        <v>KST</v>
      </c>
      <c r="G37" s="11">
        <v>0.46685185185185185</v>
      </c>
      <c r="H37" s="11">
        <v>0.05043981481481482</v>
      </c>
      <c r="I37" s="11">
        <v>0.08358796296296295</v>
      </c>
      <c r="J37" s="10">
        <v>30</v>
      </c>
      <c r="K37" s="10">
        <v>132</v>
      </c>
      <c r="L37" s="11">
        <v>0.003657407407407387</v>
      </c>
      <c r="M37" s="10">
        <v>133</v>
      </c>
      <c r="N37" s="11">
        <v>0.0006944444444444975</v>
      </c>
      <c r="O37" s="10">
        <v>134</v>
      </c>
      <c r="P37" s="11">
        <v>0.003657407407407387</v>
      </c>
      <c r="Q37" s="10">
        <v>152</v>
      </c>
      <c r="R37" s="11">
        <v>0.0027430555555555403</v>
      </c>
      <c r="S37" s="10">
        <v>136</v>
      </c>
      <c r="T37" s="11">
        <v>0.009583333333333388</v>
      </c>
      <c r="U37" s="10">
        <v>138</v>
      </c>
      <c r="V37" s="11">
        <v>0.007476851851851818</v>
      </c>
      <c r="W37" s="10">
        <v>140</v>
      </c>
      <c r="X37" s="11">
        <v>0.004803240740740733</v>
      </c>
      <c r="Y37" s="10">
        <v>141</v>
      </c>
      <c r="Z37" s="11">
        <v>0.0013078703703703343</v>
      </c>
      <c r="AA37" s="10">
        <v>143</v>
      </c>
      <c r="AB37" s="11">
        <v>0.0005555555555555554</v>
      </c>
      <c r="AC37" s="10">
        <v>147</v>
      </c>
      <c r="AD37" s="11">
        <v>0.005439814814814815</v>
      </c>
      <c r="AE37" s="10">
        <v>153</v>
      </c>
      <c r="AF37" s="11">
        <v>0.003495370370370369</v>
      </c>
      <c r="AG37" s="10">
        <v>151</v>
      </c>
      <c r="AH37" s="11">
        <v>0.000798611111111111</v>
      </c>
      <c r="AI37" s="10">
        <v>150</v>
      </c>
      <c r="AJ37" s="11">
        <v>0.0012384259259259258</v>
      </c>
      <c r="AK37" s="10">
        <v>149</v>
      </c>
      <c r="AL37" s="11">
        <v>0.0012847222222222236</v>
      </c>
      <c r="AM37" s="10">
        <v>172</v>
      </c>
      <c r="AN37" s="11">
        <v>0.002175925925925923</v>
      </c>
      <c r="AO37" s="10">
        <v>146</v>
      </c>
      <c r="AP37" s="11">
        <v>0.002928240740740745</v>
      </c>
      <c r="AQ37" s="10">
        <v>145</v>
      </c>
      <c r="AR37" s="11">
        <v>0.001493055555555553</v>
      </c>
      <c r="AS37" s="10">
        <v>157</v>
      </c>
      <c r="AT37" s="11">
        <v>0.00466435185185185</v>
      </c>
      <c r="AU37" s="10">
        <v>137</v>
      </c>
      <c r="AV37" s="11">
        <v>0.0022800925925925974</v>
      </c>
      <c r="AW37" s="10">
        <v>159</v>
      </c>
      <c r="AX37" s="11">
        <v>0.0027777777777777783</v>
      </c>
      <c r="AY37" s="10">
        <v>163</v>
      </c>
      <c r="AZ37" s="11">
        <v>0.004560185185185181</v>
      </c>
      <c r="BA37" s="10">
        <v>164</v>
      </c>
      <c r="BB37" s="11">
        <v>0.0003356481481481474</v>
      </c>
      <c r="BC37" s="10">
        <v>165</v>
      </c>
      <c r="BD37" s="11">
        <v>0.002129629629629627</v>
      </c>
      <c r="BE37" s="10">
        <v>166</v>
      </c>
      <c r="BF37" s="11">
        <v>0.0019328703703703765</v>
      </c>
      <c r="BG37" s="10">
        <v>168</v>
      </c>
      <c r="BH37" s="11">
        <v>0.0017013888888888842</v>
      </c>
      <c r="BI37" s="10">
        <v>171</v>
      </c>
      <c r="BJ37" s="11">
        <v>0.0015393518518518612</v>
      </c>
      <c r="BK37" s="10">
        <v>169</v>
      </c>
      <c r="BL37" s="11">
        <v>0.002824074074074069</v>
      </c>
      <c r="BM37" s="10">
        <v>170</v>
      </c>
      <c r="BN37" s="11">
        <v>0.00043981481481480955</v>
      </c>
      <c r="BO37" s="10">
        <v>173</v>
      </c>
      <c r="BP37" s="11">
        <v>0.0037152777777777826</v>
      </c>
      <c r="BQ37" s="10">
        <v>175</v>
      </c>
      <c r="BR37" s="11">
        <v>0.0010763888888888837</v>
      </c>
      <c r="BS37" s="10"/>
      <c r="BT37" s="12"/>
    </row>
    <row r="38" spans="1:72" ht="12.75">
      <c r="A38" s="9">
        <v>363</v>
      </c>
      <c r="B38" s="10">
        <v>45141</v>
      </c>
      <c r="C38" s="10" t="str">
        <f>VLOOKUP(B38,'[1]BpHB'!$B$1:$S$245,18,FALSE)</f>
        <v>F21A</v>
      </c>
      <c r="D38" s="10" t="str">
        <f>VLOOKUP(B38,'[1]BpHB'!$B$1:$S$245,3,FALSE)</f>
        <v>Gyimesi</v>
      </c>
      <c r="E38" s="10" t="str">
        <f>VLOOKUP(B38,'[1]BpHB'!$B$1:$S$245,4,FALSE)</f>
        <v>Zoltán</v>
      </c>
      <c r="F38" s="10" t="str">
        <f>VLOOKUP(B38,'[1]BpHB'!$B$1:$S$245,14,FALSE)</f>
        <v>TTE</v>
      </c>
      <c r="G38" s="11">
        <v>0.4750694444444445</v>
      </c>
      <c r="H38" s="11">
        <v>0.06690972222222223</v>
      </c>
      <c r="I38" s="11">
        <v>0.09184027777777776</v>
      </c>
      <c r="J38" s="10">
        <v>29</v>
      </c>
      <c r="K38" s="10">
        <v>132</v>
      </c>
      <c r="L38" s="11">
        <v>0.0031944444444443887</v>
      </c>
      <c r="M38" s="10">
        <v>133</v>
      </c>
      <c r="N38" s="11">
        <v>0.0006481481481481755</v>
      </c>
      <c r="O38" s="10">
        <v>134</v>
      </c>
      <c r="P38" s="11">
        <v>0.0035763888888888373</v>
      </c>
      <c r="Q38" s="10">
        <v>152</v>
      </c>
      <c r="R38" s="11">
        <v>0.0025925925925926463</v>
      </c>
      <c r="S38" s="10">
        <v>136</v>
      </c>
      <c r="T38" s="11">
        <v>0.009791666666666643</v>
      </c>
      <c r="U38" s="10">
        <v>138</v>
      </c>
      <c r="V38" s="11">
        <v>0.008067129629629632</v>
      </c>
      <c r="W38" s="10">
        <v>140</v>
      </c>
      <c r="X38" s="11">
        <v>0.00525462962962963</v>
      </c>
      <c r="Y38" s="10">
        <v>141</v>
      </c>
      <c r="Z38" s="11">
        <v>0.0015393518518518525</v>
      </c>
      <c r="AA38" s="10">
        <v>143</v>
      </c>
      <c r="AB38" s="11">
        <v>0.0007638888888888886</v>
      </c>
      <c r="AC38" s="10">
        <v>147</v>
      </c>
      <c r="AD38" s="11">
        <v>0.006817129629629628</v>
      </c>
      <c r="AE38" s="10">
        <v>153</v>
      </c>
      <c r="AF38" s="11">
        <v>0.0037037037037037056</v>
      </c>
      <c r="AG38" s="10">
        <v>151</v>
      </c>
      <c r="AH38" s="11">
        <v>0.0008449074074074053</v>
      </c>
      <c r="AI38" s="10">
        <v>150</v>
      </c>
      <c r="AJ38" s="11">
        <v>0.000706018518518519</v>
      </c>
      <c r="AK38" s="10">
        <v>149</v>
      </c>
      <c r="AL38" s="11">
        <v>0.0016203703703703727</v>
      </c>
      <c r="AM38" s="10">
        <v>172</v>
      </c>
      <c r="AN38" s="11">
        <v>0.0024421296296296274</v>
      </c>
      <c r="AO38" s="10">
        <v>146</v>
      </c>
      <c r="AP38" s="11">
        <v>0.003495370370370371</v>
      </c>
      <c r="AQ38" s="10">
        <v>145</v>
      </c>
      <c r="AR38" s="11">
        <v>0.0030787037037037016</v>
      </c>
      <c r="AS38" s="10">
        <v>157</v>
      </c>
      <c r="AT38" s="11">
        <v>0.005196759259259262</v>
      </c>
      <c r="AU38" s="10">
        <v>137</v>
      </c>
      <c r="AV38" s="11">
        <v>0.0019675925925925902</v>
      </c>
      <c r="AW38" s="10">
        <v>159</v>
      </c>
      <c r="AX38" s="11">
        <v>0.00376157407407407</v>
      </c>
      <c r="AY38" s="10">
        <v>163</v>
      </c>
      <c r="AZ38" s="11">
        <v>0.005277777777777784</v>
      </c>
      <c r="BA38" s="10">
        <v>164</v>
      </c>
      <c r="BB38" s="11">
        <v>0.00037037037037036813</v>
      </c>
      <c r="BC38" s="10">
        <v>165</v>
      </c>
      <c r="BD38" s="11">
        <v>0.0024884259259259287</v>
      </c>
      <c r="BE38" s="10">
        <v>166</v>
      </c>
      <c r="BF38" s="11">
        <v>0.002291666666666664</v>
      </c>
      <c r="BG38" s="10">
        <v>168</v>
      </c>
      <c r="BH38" s="11">
        <v>0.001944444444444443</v>
      </c>
      <c r="BI38" s="10">
        <v>171</v>
      </c>
      <c r="BJ38" s="11">
        <v>0.0016087962962962957</v>
      </c>
      <c r="BK38" s="10">
        <v>170</v>
      </c>
      <c r="BL38" s="11">
        <v>0.003113425925925936</v>
      </c>
      <c r="BM38" s="10">
        <v>173</v>
      </c>
      <c r="BN38" s="11">
        <v>0.004282407407407408</v>
      </c>
      <c r="BO38" s="10">
        <v>175</v>
      </c>
      <c r="BP38" s="11">
        <v>0.0011111111111111044</v>
      </c>
      <c r="BQ38" s="10"/>
      <c r="BR38" s="10"/>
      <c r="BS38" s="10"/>
      <c r="BT38" s="12"/>
    </row>
    <row r="39" spans="1:72" ht="12.75">
      <c r="A39" s="9">
        <v>352</v>
      </c>
      <c r="B39" s="10">
        <v>505245</v>
      </c>
      <c r="C39" s="10" t="str">
        <f>VLOOKUP(B39,'[1]BpHB'!$B$1:$S$245,18,FALSE)</f>
        <v>F21A</v>
      </c>
      <c r="D39" s="10" t="str">
        <f>VLOOKUP(B39,'[1]BpHB'!$B$1:$S$245,3,FALSE)</f>
        <v>Peregi</v>
      </c>
      <c r="E39" s="10" t="str">
        <f>VLOOKUP(B39,'[1]BpHB'!$B$1:$S$245,4,FALSE)</f>
        <v>Dávid</v>
      </c>
      <c r="F39" s="10" t="str">
        <f>VLOOKUP(B39,'[1]BpHB'!$B$1:$S$245,14,FALSE)</f>
        <v>SPA</v>
      </c>
      <c r="G39" s="11">
        <v>0.4732638888888889</v>
      </c>
      <c r="H39" s="11">
        <v>0.5664930555555555</v>
      </c>
      <c r="I39" s="11">
        <v>0.09322916666666664</v>
      </c>
      <c r="J39" s="10">
        <v>31</v>
      </c>
      <c r="K39" s="10">
        <v>132</v>
      </c>
      <c r="L39" s="11">
        <v>0.00275462962962969</v>
      </c>
      <c r="M39" s="10">
        <v>133</v>
      </c>
      <c r="N39" s="11">
        <v>0.0005787037037036091</v>
      </c>
      <c r="O39" s="10">
        <v>134</v>
      </c>
      <c r="P39" s="11">
        <v>0.003449074074074132</v>
      </c>
      <c r="Q39" s="10">
        <v>152</v>
      </c>
      <c r="R39" s="11">
        <v>0.0024074074074074137</v>
      </c>
      <c r="S39" s="10">
        <v>136</v>
      </c>
      <c r="T39" s="11">
        <v>0.008738425925925886</v>
      </c>
      <c r="U39" s="10">
        <v>138</v>
      </c>
      <c r="V39" s="11">
        <v>0.007881944444444455</v>
      </c>
      <c r="W39" s="10">
        <v>140</v>
      </c>
      <c r="X39" s="11">
        <v>0.0056365740740740855</v>
      </c>
      <c r="Y39" s="10">
        <v>141</v>
      </c>
      <c r="Z39" s="11">
        <v>0.0019560185185185652</v>
      </c>
      <c r="AA39" s="10">
        <v>143</v>
      </c>
      <c r="AB39" s="11">
        <v>0.0009027777777776969</v>
      </c>
      <c r="AC39" s="10">
        <v>147</v>
      </c>
      <c r="AD39" s="11">
        <v>0.005555555555555536</v>
      </c>
      <c r="AE39" s="10">
        <v>153</v>
      </c>
      <c r="AF39" s="11">
        <v>0.004571759259259345</v>
      </c>
      <c r="AG39" s="10">
        <v>151</v>
      </c>
      <c r="AH39" s="11">
        <v>0.0006597222222222143</v>
      </c>
      <c r="AI39" s="10">
        <v>150</v>
      </c>
      <c r="AJ39" s="11">
        <v>0.0007523148148147474</v>
      </c>
      <c r="AK39" s="10">
        <v>149</v>
      </c>
      <c r="AL39" s="11">
        <v>0.0015162037037037557</v>
      </c>
      <c r="AM39" s="10">
        <v>172</v>
      </c>
      <c r="AN39" s="11">
        <v>0.00318287037037035</v>
      </c>
      <c r="AO39" s="10">
        <v>146</v>
      </c>
      <c r="AP39" s="11">
        <v>0.0046990740740741055</v>
      </c>
      <c r="AQ39" s="10">
        <v>145</v>
      </c>
      <c r="AR39" s="11">
        <v>0.0018402777777777324</v>
      </c>
      <c r="AS39" s="10">
        <v>157</v>
      </c>
      <c r="AT39" s="11">
        <v>0.005277777777777826</v>
      </c>
      <c r="AU39" s="10">
        <v>137</v>
      </c>
      <c r="AV39" s="11">
        <v>0.002662037037037046</v>
      </c>
      <c r="AW39" s="10">
        <v>159</v>
      </c>
      <c r="AX39" s="11">
        <v>0.003356481481481488</v>
      </c>
      <c r="AY39" s="10">
        <v>163</v>
      </c>
      <c r="AZ39" s="11">
        <v>0.004571759259259234</v>
      </c>
      <c r="BA39" s="10">
        <v>164</v>
      </c>
      <c r="BB39" s="11">
        <v>0.00042824074074065965</v>
      </c>
      <c r="BC39" s="10">
        <v>165</v>
      </c>
      <c r="BD39" s="11">
        <v>0.002569444444444513</v>
      </c>
      <c r="BE39" s="10">
        <v>166</v>
      </c>
      <c r="BF39" s="11">
        <v>0.0026273148148148184</v>
      </c>
      <c r="BG39" s="10">
        <v>168</v>
      </c>
      <c r="BH39" s="11">
        <v>0.0022337962962962754</v>
      </c>
      <c r="BI39" s="10">
        <v>171</v>
      </c>
      <c r="BJ39" s="11">
        <v>0.001979166666666643</v>
      </c>
      <c r="BK39" s="10">
        <v>169</v>
      </c>
      <c r="BL39" s="11">
        <v>0.003576388888888893</v>
      </c>
      <c r="BM39" s="10">
        <v>173</v>
      </c>
      <c r="BN39" s="11">
        <v>0.005057870370370421</v>
      </c>
      <c r="BO39" s="10">
        <v>173</v>
      </c>
      <c r="BP39" s="11">
        <v>0.5</v>
      </c>
      <c r="BQ39" s="10">
        <v>173</v>
      </c>
      <c r="BR39" s="11">
        <v>0.5</v>
      </c>
      <c r="BS39" s="10">
        <v>175</v>
      </c>
      <c r="BT39" s="13">
        <v>0.0014699074074073781</v>
      </c>
    </row>
    <row r="40" spans="1:72" ht="12.75">
      <c r="A40" s="9">
        <v>374</v>
      </c>
      <c r="B40" s="10">
        <v>222922</v>
      </c>
      <c r="C40" s="10" t="str">
        <f>VLOOKUP(B40,'[1]BpHB'!$B$1:$S$245,18,FALSE)</f>
        <v>F21A</v>
      </c>
      <c r="D40" s="10" t="str">
        <f>VLOOKUP(B40,'[1]BpHB'!$B$1:$S$245,3,FALSE)</f>
        <v>Farkas</v>
      </c>
      <c r="E40" s="10" t="str">
        <f>VLOOKUP(B40,'[1]BpHB'!$B$1:$S$245,4,FALSE)</f>
        <v>Viktor</v>
      </c>
      <c r="F40" s="10" t="str">
        <f>VLOOKUP(B40,'[1]BpHB'!$B$1:$S$245,14,FALSE)</f>
        <v>HRF</v>
      </c>
      <c r="G40" s="11">
        <v>0.48136574074074073</v>
      </c>
      <c r="H40" s="11">
        <v>0.08466435185185185</v>
      </c>
      <c r="I40" s="11">
        <v>0.1032986111111111</v>
      </c>
      <c r="J40" s="10">
        <v>29</v>
      </c>
      <c r="K40" s="10">
        <v>132</v>
      </c>
      <c r="L40" s="11">
        <v>0.0040046296296296635</v>
      </c>
      <c r="M40" s="10">
        <v>133</v>
      </c>
      <c r="N40" s="11">
        <v>0.000995370370370341</v>
      </c>
      <c r="O40" s="10">
        <v>134</v>
      </c>
      <c r="P40" s="11">
        <v>0.004513888888888873</v>
      </c>
      <c r="Q40" s="10">
        <v>152</v>
      </c>
      <c r="R40" s="11">
        <v>0.0032638888888888995</v>
      </c>
      <c r="S40" s="10">
        <v>136</v>
      </c>
      <c r="T40" s="11">
        <v>0.011053240740740766</v>
      </c>
      <c r="U40" s="10">
        <v>138</v>
      </c>
      <c r="V40" s="11">
        <v>0.009108796296296299</v>
      </c>
      <c r="W40" s="10">
        <v>140</v>
      </c>
      <c r="X40" s="11">
        <v>0.0059606481481481455</v>
      </c>
      <c r="Y40" s="10">
        <v>141</v>
      </c>
      <c r="Z40" s="11">
        <v>0.0018402777777777775</v>
      </c>
      <c r="AA40" s="10">
        <v>143</v>
      </c>
      <c r="AB40" s="11">
        <v>0.0009722222222222215</v>
      </c>
      <c r="AC40" s="10">
        <v>147</v>
      </c>
      <c r="AD40" s="11">
        <v>0.006562499999999999</v>
      </c>
      <c r="AE40" s="10">
        <v>153</v>
      </c>
      <c r="AF40" s="11">
        <v>0.003900462962962963</v>
      </c>
      <c r="AG40" s="10">
        <v>151</v>
      </c>
      <c r="AH40" s="11">
        <v>0.0030324074074074073</v>
      </c>
      <c r="AI40" s="10">
        <v>150</v>
      </c>
      <c r="AJ40" s="11">
        <v>0.0006365740740740811</v>
      </c>
      <c r="AK40" s="10">
        <v>149</v>
      </c>
      <c r="AL40" s="11">
        <v>0.001678240740740737</v>
      </c>
      <c r="AM40" s="10">
        <v>172</v>
      </c>
      <c r="AN40" s="11">
        <v>0.0024074074074074067</v>
      </c>
      <c r="AO40" s="10">
        <v>146</v>
      </c>
      <c r="AP40" s="11">
        <v>0.003657407407407401</v>
      </c>
      <c r="AQ40" s="10">
        <v>145</v>
      </c>
      <c r="AR40" s="11">
        <v>0.001678240740740744</v>
      </c>
      <c r="AS40" s="10">
        <v>157</v>
      </c>
      <c r="AT40" s="11">
        <v>0.005069444444444446</v>
      </c>
      <c r="AU40" s="10">
        <v>137</v>
      </c>
      <c r="AV40" s="11">
        <v>0.002476851851851848</v>
      </c>
      <c r="AW40" s="10">
        <v>159</v>
      </c>
      <c r="AX40" s="11">
        <v>0.0034259259259259364</v>
      </c>
      <c r="AY40" s="10">
        <v>163</v>
      </c>
      <c r="AZ40" s="11">
        <v>0.005821759259259256</v>
      </c>
      <c r="BA40" s="10">
        <v>164</v>
      </c>
      <c r="BB40" s="11">
        <v>0.00061342592592592</v>
      </c>
      <c r="BC40" s="10">
        <v>165</v>
      </c>
      <c r="BD40" s="11">
        <v>0.002430555555555561</v>
      </c>
      <c r="BE40" s="10">
        <v>166</v>
      </c>
      <c r="BF40" s="11">
        <v>0.0022569444444444503</v>
      </c>
      <c r="BG40" s="10">
        <v>168</v>
      </c>
      <c r="BH40" s="11">
        <v>0.0024074074074073998</v>
      </c>
      <c r="BI40" s="10">
        <v>171</v>
      </c>
      <c r="BJ40" s="11">
        <v>0.0016550925925925969</v>
      </c>
      <c r="BK40" s="10">
        <v>170</v>
      </c>
      <c r="BL40" s="11">
        <v>0.0038541666666666585</v>
      </c>
      <c r="BM40" s="10">
        <v>173</v>
      </c>
      <c r="BN40" s="11">
        <v>0.004560185185185195</v>
      </c>
      <c r="BO40" s="10">
        <v>175</v>
      </c>
      <c r="BP40" s="11">
        <v>0.0030787037037036946</v>
      </c>
      <c r="BQ40" s="10"/>
      <c r="BR40" s="10"/>
      <c r="BS40" s="10"/>
      <c r="BT40" s="12"/>
    </row>
    <row r="41" spans="1:72" ht="12.75">
      <c r="A41" s="9">
        <v>348</v>
      </c>
      <c r="B41" s="10">
        <v>985</v>
      </c>
      <c r="C41" s="10" t="str">
        <f>VLOOKUP(B41,'[1]BpHB'!$B$1:$S$245,18,FALSE)</f>
        <v>F35A</v>
      </c>
      <c r="D41" s="10" t="str">
        <f>VLOOKUP(B41,'[1]BpHB'!$B$1:$S$245,3,FALSE)</f>
        <v>Vereszki</v>
      </c>
      <c r="E41" s="10" t="str">
        <f>VLOOKUP(B41,'[1]BpHB'!$B$1:$S$245,4,FALSE)</f>
        <v>Tibor</v>
      </c>
      <c r="F41" s="10" t="str">
        <f>VLOOKUP(B41,'[1]BpHB'!$B$1:$S$245,14,FALSE)</f>
        <v>THT</v>
      </c>
      <c r="G41" s="11">
        <v>0.48538194444444444</v>
      </c>
      <c r="H41" s="11">
        <v>0.05005787037037037</v>
      </c>
      <c r="I41" s="11">
        <v>0.06467592592592591</v>
      </c>
      <c r="J41" s="10">
        <v>24</v>
      </c>
      <c r="K41" s="10">
        <v>131</v>
      </c>
      <c r="L41" s="11">
        <v>0.0011111111111111183</v>
      </c>
      <c r="M41" s="10">
        <v>134</v>
      </c>
      <c r="N41" s="11">
        <v>0.0017939814814815214</v>
      </c>
      <c r="O41" s="10">
        <v>169</v>
      </c>
      <c r="P41" s="11">
        <v>0.0035069444444444375</v>
      </c>
      <c r="Q41" s="10">
        <v>137</v>
      </c>
      <c r="R41" s="11">
        <v>0.009143518518518468</v>
      </c>
      <c r="S41" s="10">
        <v>157</v>
      </c>
      <c r="T41" s="11">
        <v>0.0015046296296296296</v>
      </c>
      <c r="U41" s="10">
        <v>145</v>
      </c>
      <c r="V41" s="11">
        <v>0.005555555555555557</v>
      </c>
      <c r="W41" s="10">
        <v>147</v>
      </c>
      <c r="X41" s="11">
        <v>0.0037268518518518493</v>
      </c>
      <c r="Y41" s="10">
        <v>153</v>
      </c>
      <c r="Z41" s="11">
        <v>0.0032870370370370397</v>
      </c>
      <c r="AA41" s="10">
        <v>151</v>
      </c>
      <c r="AB41" s="11">
        <v>0.0005208333333333315</v>
      </c>
      <c r="AC41" s="10">
        <v>150</v>
      </c>
      <c r="AD41" s="11">
        <v>0.0004861111111111125</v>
      </c>
      <c r="AE41" s="10">
        <v>149</v>
      </c>
      <c r="AF41" s="11">
        <v>0.0012037037037037034</v>
      </c>
      <c r="AG41" s="10">
        <v>148</v>
      </c>
      <c r="AH41" s="11">
        <v>0.0011689814814814826</v>
      </c>
      <c r="AI41" s="10">
        <v>146</v>
      </c>
      <c r="AJ41" s="11">
        <v>0.002974537037037036</v>
      </c>
      <c r="AK41" s="10">
        <v>143</v>
      </c>
      <c r="AL41" s="11">
        <v>0.0033101851851851834</v>
      </c>
      <c r="AM41" s="10">
        <v>140</v>
      </c>
      <c r="AN41" s="11">
        <v>0.0020138888888888914</v>
      </c>
      <c r="AO41" s="10">
        <v>138</v>
      </c>
      <c r="AP41" s="11">
        <v>0.004155092592592589</v>
      </c>
      <c r="AQ41" s="10">
        <v>136</v>
      </c>
      <c r="AR41" s="11">
        <v>0.005960648148148152</v>
      </c>
      <c r="AS41" s="10">
        <v>167</v>
      </c>
      <c r="AT41" s="11">
        <v>0.004641203703703703</v>
      </c>
      <c r="AU41" s="10">
        <v>168</v>
      </c>
      <c r="AV41" s="11">
        <v>0.0010532407407407435</v>
      </c>
      <c r="AW41" s="10">
        <v>171</v>
      </c>
      <c r="AX41" s="11">
        <v>0.0014351851851851852</v>
      </c>
      <c r="AY41" s="10">
        <v>142</v>
      </c>
      <c r="AZ41" s="11">
        <v>0.002314814814814818</v>
      </c>
      <c r="BA41" s="10">
        <v>156</v>
      </c>
      <c r="BB41" s="11">
        <v>0.0007870370370370305</v>
      </c>
      <c r="BC41" s="10">
        <v>139</v>
      </c>
      <c r="BD41" s="11">
        <v>0.001678240740740744</v>
      </c>
      <c r="BE41" s="10">
        <v>175</v>
      </c>
      <c r="BF41" s="11">
        <v>0.0010763888888888906</v>
      </c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2"/>
    </row>
    <row r="42" spans="1:72" ht="12.75">
      <c r="A42" s="9">
        <v>349</v>
      </c>
      <c r="B42" s="10">
        <v>339868</v>
      </c>
      <c r="C42" s="10" t="str">
        <f>VLOOKUP(B42,'[1]BpHB'!$B$1:$S$245,18,FALSE)</f>
        <v>F35A</v>
      </c>
      <c r="D42" s="10" t="str">
        <f>VLOOKUP(B42,'[1]BpHB'!$B$1:$S$245,3,FALSE)</f>
        <v>Zakariás</v>
      </c>
      <c r="E42" s="10" t="str">
        <f>VLOOKUP(B42,'[1]BpHB'!$B$1:$S$245,4,FALSE)</f>
        <v>Péter</v>
      </c>
      <c r="F42" s="10" t="str">
        <f>VLOOKUP(B42,'[1]BpHB'!$B$1:$S$245,14,FALSE)</f>
        <v>TSE</v>
      </c>
      <c r="G42" s="11">
        <v>0.4828935185185185</v>
      </c>
      <c r="H42" s="11">
        <v>0.04998842592592592</v>
      </c>
      <c r="I42" s="11">
        <v>0.06709490740740742</v>
      </c>
      <c r="J42" s="10">
        <v>24</v>
      </c>
      <c r="K42" s="10">
        <v>131</v>
      </c>
      <c r="L42" s="11">
        <v>0.0015393518518518334</v>
      </c>
      <c r="M42" s="10">
        <v>134</v>
      </c>
      <c r="N42" s="11">
        <v>0.0018634259259259212</v>
      </c>
      <c r="O42" s="10">
        <v>169</v>
      </c>
      <c r="P42" s="11">
        <v>0.0038888888888889417</v>
      </c>
      <c r="Q42" s="10">
        <v>137</v>
      </c>
      <c r="R42" s="11">
        <v>0.009120370370370279</v>
      </c>
      <c r="S42" s="10">
        <v>157</v>
      </c>
      <c r="T42" s="11">
        <v>0.001875000000000071</v>
      </c>
      <c r="U42" s="10">
        <v>145</v>
      </c>
      <c r="V42" s="11">
        <v>0.0059953703703703705</v>
      </c>
      <c r="W42" s="10">
        <v>147</v>
      </c>
      <c r="X42" s="11">
        <v>0.0038657407407407408</v>
      </c>
      <c r="Y42" s="10">
        <v>153</v>
      </c>
      <c r="Z42" s="11">
        <v>0.0032870370370370362</v>
      </c>
      <c r="AA42" s="10">
        <v>151</v>
      </c>
      <c r="AB42" s="11">
        <v>0.0005787037037037028</v>
      </c>
      <c r="AC42" s="10">
        <v>150</v>
      </c>
      <c r="AD42" s="11">
        <v>0.0009722222222222233</v>
      </c>
      <c r="AE42" s="10">
        <v>149</v>
      </c>
      <c r="AF42" s="11">
        <v>0.001388888888888891</v>
      </c>
      <c r="AG42" s="10">
        <v>148</v>
      </c>
      <c r="AH42" s="11">
        <v>0.001215277777777777</v>
      </c>
      <c r="AI42" s="10">
        <v>146</v>
      </c>
      <c r="AJ42" s="11">
        <v>0.002997685185185183</v>
      </c>
      <c r="AK42" s="10">
        <v>143</v>
      </c>
      <c r="AL42" s="11">
        <v>0.00314814814814815</v>
      </c>
      <c r="AM42" s="10">
        <v>140</v>
      </c>
      <c r="AN42" s="11">
        <v>0.002164351851851855</v>
      </c>
      <c r="AO42" s="10">
        <v>138</v>
      </c>
      <c r="AP42" s="11">
        <v>0.004236111111111107</v>
      </c>
      <c r="AQ42" s="10">
        <v>136</v>
      </c>
      <c r="AR42" s="11">
        <v>0.00583333333333334</v>
      </c>
      <c r="AS42" s="10">
        <v>167</v>
      </c>
      <c r="AT42" s="11">
        <v>0.0052662037037036966</v>
      </c>
      <c r="AU42" s="10">
        <v>168</v>
      </c>
      <c r="AV42" s="11">
        <v>0.001145833333333339</v>
      </c>
      <c r="AW42" s="10">
        <v>171</v>
      </c>
      <c r="AX42" s="11">
        <v>0.0014004629629629575</v>
      </c>
      <c r="AY42" s="10">
        <v>142</v>
      </c>
      <c r="AZ42" s="11">
        <v>0.0021412037037037077</v>
      </c>
      <c r="BA42" s="10">
        <v>156</v>
      </c>
      <c r="BB42" s="11">
        <v>0.0006365740740740672</v>
      </c>
      <c r="BC42" s="10">
        <v>139</v>
      </c>
      <c r="BD42" s="11">
        <v>0.0013194444444444495</v>
      </c>
      <c r="BE42" s="10">
        <v>175</v>
      </c>
      <c r="BF42" s="11">
        <v>0.0009722222222222285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2"/>
    </row>
    <row r="43" spans="1:72" ht="12.75">
      <c r="A43" s="9">
        <v>240</v>
      </c>
      <c r="B43" s="10">
        <v>929</v>
      </c>
      <c r="C43" s="10" t="str">
        <f>VLOOKUP(B43,'[1]BpHB'!$B$1:$S$245,18,FALSE)</f>
        <v>F35A</v>
      </c>
      <c r="D43" s="10" t="str">
        <f>VLOOKUP(B43,'[1]BpHB'!$B$1:$S$245,3,FALSE)</f>
        <v>Schultheisz</v>
      </c>
      <c r="E43" s="10" t="str">
        <f>VLOOKUP(B43,'[1]BpHB'!$B$1:$S$245,4,FALSE)</f>
        <v>György</v>
      </c>
      <c r="F43" s="10" t="str">
        <f>VLOOKUP(B43,'[1]BpHB'!$B$1:$S$245,14,FALSE)</f>
        <v>KFK</v>
      </c>
      <c r="G43" s="11">
        <v>0.46752314814814816</v>
      </c>
      <c r="H43" s="11">
        <v>0.036423611111111115</v>
      </c>
      <c r="I43" s="11">
        <v>0.06890046296296293</v>
      </c>
      <c r="J43" s="10">
        <v>24</v>
      </c>
      <c r="K43" s="10">
        <v>131</v>
      </c>
      <c r="L43" s="11">
        <v>0.001782407407407427</v>
      </c>
      <c r="M43" s="10">
        <v>134</v>
      </c>
      <c r="N43" s="11">
        <v>0.0017129629629629162</v>
      </c>
      <c r="O43" s="10">
        <v>169</v>
      </c>
      <c r="P43" s="11">
        <v>0.003900462962962925</v>
      </c>
      <c r="Q43" s="10">
        <v>137</v>
      </c>
      <c r="R43" s="11">
        <v>0.009525462962963027</v>
      </c>
      <c r="S43" s="10">
        <v>157</v>
      </c>
      <c r="T43" s="11">
        <v>0.0016203703703703276</v>
      </c>
      <c r="U43" s="10">
        <v>145</v>
      </c>
      <c r="V43" s="11">
        <v>0.0062268518518518445</v>
      </c>
      <c r="W43" s="10">
        <v>147</v>
      </c>
      <c r="X43" s="11">
        <v>0.00369212962962967</v>
      </c>
      <c r="Y43" s="10">
        <v>153</v>
      </c>
      <c r="Z43" s="11">
        <v>0.0034374999999999822</v>
      </c>
      <c r="AA43" s="10">
        <v>151</v>
      </c>
      <c r="AB43" s="11">
        <v>0.0007523148148148584</v>
      </c>
      <c r="AC43" s="10">
        <v>150</v>
      </c>
      <c r="AD43" s="11">
        <v>0.0006134259259259259</v>
      </c>
      <c r="AE43" s="10">
        <v>149</v>
      </c>
      <c r="AF43" s="11">
        <v>0.0014236111111111107</v>
      </c>
      <c r="AG43" s="10">
        <v>148</v>
      </c>
      <c r="AH43" s="11">
        <v>0.0013425925925925927</v>
      </c>
      <c r="AI43" s="10">
        <v>146</v>
      </c>
      <c r="AJ43" s="11">
        <v>0.0031597222222222218</v>
      </c>
      <c r="AK43" s="10">
        <v>143</v>
      </c>
      <c r="AL43" s="11">
        <v>0.0038773148148148143</v>
      </c>
      <c r="AM43" s="10">
        <v>140</v>
      </c>
      <c r="AN43" s="11">
        <v>0.0017476851851851855</v>
      </c>
      <c r="AO43" s="10">
        <v>138</v>
      </c>
      <c r="AP43" s="11">
        <v>0.004594907407407407</v>
      </c>
      <c r="AQ43" s="10">
        <v>136</v>
      </c>
      <c r="AR43" s="11">
        <v>0.006076388888888888</v>
      </c>
      <c r="AS43" s="10">
        <v>167</v>
      </c>
      <c r="AT43" s="11">
        <v>0.004861111111111111</v>
      </c>
      <c r="AU43" s="10">
        <v>168</v>
      </c>
      <c r="AV43" s="11">
        <v>0.001122685185185185</v>
      </c>
      <c r="AW43" s="10">
        <v>171</v>
      </c>
      <c r="AX43" s="11">
        <v>0.001574074074074075</v>
      </c>
      <c r="AY43" s="10">
        <v>142</v>
      </c>
      <c r="AZ43" s="11">
        <v>0.0020833333333333363</v>
      </c>
      <c r="BA43" s="10">
        <v>156</v>
      </c>
      <c r="BB43" s="11">
        <v>0.000775462962962957</v>
      </c>
      <c r="BC43" s="10">
        <v>139</v>
      </c>
      <c r="BD43" s="11">
        <v>0.0018055555555555602</v>
      </c>
      <c r="BE43" s="10">
        <v>175</v>
      </c>
      <c r="BF43" s="11">
        <v>0.0008680555555555525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2"/>
    </row>
    <row r="44" spans="1:72" ht="12.75">
      <c r="A44" s="9">
        <v>343</v>
      </c>
      <c r="B44" s="10">
        <v>2006745</v>
      </c>
      <c r="C44" s="10" t="str">
        <f>VLOOKUP(B44,'[1]BpHB'!$B$1:$S$245,18,FALSE)</f>
        <v>F35A</v>
      </c>
      <c r="D44" s="10" t="str">
        <f>VLOOKUP(B44,'[1]BpHB'!$B$1:$S$245,3,FALSE)</f>
        <v>Mucsi</v>
      </c>
      <c r="E44" s="10" t="str">
        <f>VLOOKUP(B44,'[1]BpHB'!$B$1:$S$245,4,FALSE)</f>
        <v>Mihály</v>
      </c>
      <c r="F44" s="10" t="str">
        <f>VLOOKUP(B44,'[1]BpHB'!$B$1:$S$245,14,FALSE)</f>
        <v>TTT</v>
      </c>
      <c r="G44" s="11">
        <v>0.48822916666666666</v>
      </c>
      <c r="H44" s="11">
        <v>0.5591550925925927</v>
      </c>
      <c r="I44" s="11">
        <v>0.070925925925926</v>
      </c>
      <c r="J44" s="10">
        <v>24</v>
      </c>
      <c r="K44" s="10">
        <v>131</v>
      </c>
      <c r="L44" s="11">
        <v>0.0012268518518518956</v>
      </c>
      <c r="M44" s="10">
        <v>134</v>
      </c>
      <c r="N44" s="11">
        <v>0.0018634259259258656</v>
      </c>
      <c r="O44" s="10">
        <v>169</v>
      </c>
      <c r="P44" s="11">
        <v>0.0043518518518518845</v>
      </c>
      <c r="Q44" s="10">
        <v>137</v>
      </c>
      <c r="R44" s="11">
        <v>0.00903935185185184</v>
      </c>
      <c r="S44" s="10">
        <v>157</v>
      </c>
      <c r="T44" s="11">
        <v>0.00188657407407411</v>
      </c>
      <c r="U44" s="10">
        <v>145</v>
      </c>
      <c r="V44" s="11">
        <v>0.0056828703703704075</v>
      </c>
      <c r="W44" s="10">
        <v>147</v>
      </c>
      <c r="X44" s="11">
        <v>0.0038078703703703365</v>
      </c>
      <c r="Y44" s="10">
        <v>153</v>
      </c>
      <c r="Z44" s="11">
        <v>0.0036342592592591982</v>
      </c>
      <c r="AA44" s="10">
        <v>151</v>
      </c>
      <c r="AB44" s="11">
        <v>0.0009375000000000355</v>
      </c>
      <c r="AC44" s="10">
        <v>150</v>
      </c>
      <c r="AD44" s="11">
        <v>0.0006365740740740256</v>
      </c>
      <c r="AE44" s="10">
        <v>149</v>
      </c>
      <c r="AF44" s="11">
        <v>0.0015625000000000222</v>
      </c>
      <c r="AG44" s="10">
        <v>148</v>
      </c>
      <c r="AH44" s="11">
        <v>0.001076388888888835</v>
      </c>
      <c r="AI44" s="10">
        <v>146</v>
      </c>
      <c r="AJ44" s="11">
        <v>0.002881944444444562</v>
      </c>
      <c r="AK44" s="10">
        <v>143</v>
      </c>
      <c r="AL44" s="11">
        <v>0.004722222222222183</v>
      </c>
      <c r="AM44" s="10">
        <v>140</v>
      </c>
      <c r="AN44" s="11">
        <v>0.0020370370370370594</v>
      </c>
      <c r="AO44" s="10">
        <v>138</v>
      </c>
      <c r="AP44" s="11">
        <v>0.00434027777777779</v>
      </c>
      <c r="AQ44" s="10">
        <v>136</v>
      </c>
      <c r="AR44" s="11">
        <v>0.006423611111111116</v>
      </c>
      <c r="AS44" s="10">
        <v>167</v>
      </c>
      <c r="AT44" s="11">
        <v>0.006585648148148104</v>
      </c>
      <c r="AU44" s="10">
        <v>168</v>
      </c>
      <c r="AV44" s="11">
        <v>0.0012499999999999734</v>
      </c>
      <c r="AW44" s="10">
        <v>171</v>
      </c>
      <c r="AX44" s="11">
        <v>0.0015277777777777946</v>
      </c>
      <c r="AY44" s="10">
        <v>142</v>
      </c>
      <c r="AZ44" s="11">
        <v>0.001990740740740682</v>
      </c>
      <c r="BA44" s="10">
        <v>156</v>
      </c>
      <c r="BB44" s="11">
        <v>0.0007407407407408195</v>
      </c>
      <c r="BC44" s="10">
        <v>139</v>
      </c>
      <c r="BD44" s="11">
        <v>0.0015162037037036447</v>
      </c>
      <c r="BE44" s="10">
        <v>175</v>
      </c>
      <c r="BF44" s="11">
        <v>0.0009259259259259967</v>
      </c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2"/>
    </row>
    <row r="45" spans="1:72" ht="12.75">
      <c r="A45" s="9">
        <v>340</v>
      </c>
      <c r="B45" s="10">
        <v>362952</v>
      </c>
      <c r="C45" s="10" t="str">
        <f>VLOOKUP(B45,'[1]BpHB'!$B$1:$S$245,18,FALSE)</f>
        <v>F35A</v>
      </c>
      <c r="D45" s="10" t="str">
        <f>VLOOKUP(B45,'[1]BpHB'!$B$1:$S$245,3,FALSE)</f>
        <v>Koltai</v>
      </c>
      <c r="E45" s="10" t="str">
        <f>VLOOKUP(B45,'[1]BpHB'!$B$1:$S$245,4,FALSE)</f>
        <v>Zoltán</v>
      </c>
      <c r="F45" s="10" t="str">
        <f>VLOOKUP(B45,'[1]BpHB'!$B$1:$S$245,14,FALSE)</f>
        <v>SPA</v>
      </c>
      <c r="G45" s="11">
        <v>0.48129629629629633</v>
      </c>
      <c r="H45" s="11">
        <v>0.05885416666666667</v>
      </c>
      <c r="I45" s="11">
        <v>0.07755787037037032</v>
      </c>
      <c r="J45" s="10">
        <v>24</v>
      </c>
      <c r="K45" s="10">
        <v>131</v>
      </c>
      <c r="L45" s="11">
        <v>0.0015624999999999667</v>
      </c>
      <c r="M45" s="10">
        <v>134</v>
      </c>
      <c r="N45" s="11">
        <v>0.0019212962962963376</v>
      </c>
      <c r="O45" s="10">
        <v>169</v>
      </c>
      <c r="P45" s="11">
        <v>0.004386574074074057</v>
      </c>
      <c r="Q45" s="10">
        <v>137</v>
      </c>
      <c r="R45" s="11">
        <v>0.010219907407407414</v>
      </c>
      <c r="S45" s="10">
        <v>157</v>
      </c>
      <c r="T45" s="11">
        <v>0.002083333333333326</v>
      </c>
      <c r="U45" s="10">
        <v>145</v>
      </c>
      <c r="V45" s="11">
        <v>0.006145833333333334</v>
      </c>
      <c r="W45" s="10">
        <v>147</v>
      </c>
      <c r="X45" s="11">
        <v>0.004027777777777777</v>
      </c>
      <c r="Y45" s="10">
        <v>153</v>
      </c>
      <c r="Z45" s="11">
        <v>0.0034606481481481485</v>
      </c>
      <c r="AA45" s="10">
        <v>151</v>
      </c>
      <c r="AB45" s="11">
        <v>0.0005902777777777781</v>
      </c>
      <c r="AC45" s="10">
        <v>150</v>
      </c>
      <c r="AD45" s="11">
        <v>0.000613425925925927</v>
      </c>
      <c r="AE45" s="10">
        <v>149</v>
      </c>
      <c r="AF45" s="11">
        <v>0.0013541666666666632</v>
      </c>
      <c r="AG45" s="10">
        <v>148</v>
      </c>
      <c r="AH45" s="11">
        <v>0.0016087962962962991</v>
      </c>
      <c r="AI45" s="10">
        <v>146</v>
      </c>
      <c r="AJ45" s="11">
        <v>0.0033101851851851834</v>
      </c>
      <c r="AK45" s="10">
        <v>143</v>
      </c>
      <c r="AL45" s="11">
        <v>0.004687499999999997</v>
      </c>
      <c r="AM45" s="10">
        <v>140</v>
      </c>
      <c r="AN45" s="11">
        <v>0.0036689814814814814</v>
      </c>
      <c r="AO45" s="10">
        <v>138</v>
      </c>
      <c r="AP45" s="11">
        <v>0.005335648148148148</v>
      </c>
      <c r="AQ45" s="10">
        <v>136</v>
      </c>
      <c r="AR45" s="11">
        <v>0.00674768518518519</v>
      </c>
      <c r="AS45" s="10">
        <v>167</v>
      </c>
      <c r="AT45" s="11">
        <v>0.005682870370370366</v>
      </c>
      <c r="AU45" s="10">
        <v>168</v>
      </c>
      <c r="AV45" s="11">
        <v>0.0011921296296296333</v>
      </c>
      <c r="AW45" s="10">
        <v>171</v>
      </c>
      <c r="AX45" s="11">
        <v>0.0018749999999999947</v>
      </c>
      <c r="AY45" s="10">
        <v>142</v>
      </c>
      <c r="AZ45" s="11">
        <v>0.0033912037037037088</v>
      </c>
      <c r="BA45" s="10">
        <v>156</v>
      </c>
      <c r="BB45" s="11">
        <v>0.0008101851851851846</v>
      </c>
      <c r="BC45" s="10">
        <v>139</v>
      </c>
      <c r="BD45" s="11">
        <v>0.0017245370370370383</v>
      </c>
      <c r="BE45" s="10">
        <v>175</v>
      </c>
      <c r="BF45" s="11">
        <v>0.000879629629629626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2"/>
    </row>
    <row r="46" spans="1:72" ht="12.75">
      <c r="A46" s="9">
        <v>362</v>
      </c>
      <c r="B46" s="10">
        <v>888344</v>
      </c>
      <c r="C46" s="10" t="str">
        <f>VLOOKUP(B46,'[1]BpHB'!$B$1:$S$245,18,FALSE)</f>
        <v>F35A</v>
      </c>
      <c r="D46" s="10" t="str">
        <f>VLOOKUP(B46,'[1]BpHB'!$B$1:$S$245,3,FALSE)</f>
        <v>Schwendtner</v>
      </c>
      <c r="E46" s="10" t="str">
        <f>VLOOKUP(B46,'[1]BpHB'!$B$1:$S$245,4,FALSE)</f>
        <v>Erik</v>
      </c>
      <c r="F46" s="10" t="str">
        <f>VLOOKUP(B46,'[1]BpHB'!$B$1:$S$245,14,FALSE)</f>
        <v>KST</v>
      </c>
      <c r="G46" s="11">
        <v>0.491087962962963</v>
      </c>
      <c r="H46" s="11">
        <v>0.5768865740740741</v>
      </c>
      <c r="I46" s="11">
        <v>0.08579861111111109</v>
      </c>
      <c r="J46" s="10">
        <v>25</v>
      </c>
      <c r="K46" s="10">
        <v>131</v>
      </c>
      <c r="L46" s="11">
        <v>0.0015740740740740056</v>
      </c>
      <c r="M46" s="10">
        <v>134</v>
      </c>
      <c r="N46" s="11">
        <v>0.0019097222222222987</v>
      </c>
      <c r="O46" s="10">
        <v>169</v>
      </c>
      <c r="P46" s="11">
        <v>0.004479166666666645</v>
      </c>
      <c r="Q46" s="10">
        <v>137</v>
      </c>
      <c r="R46" s="11">
        <v>0.010833333333333361</v>
      </c>
      <c r="S46" s="10">
        <v>157</v>
      </c>
      <c r="T46" s="11">
        <v>0.0023379629629629584</v>
      </c>
      <c r="U46" s="10">
        <v>145</v>
      </c>
      <c r="V46" s="11">
        <v>0.007349537037037002</v>
      </c>
      <c r="W46" s="10">
        <v>147</v>
      </c>
      <c r="X46" s="11">
        <v>0.00449074074074074</v>
      </c>
      <c r="Y46" s="10">
        <v>153</v>
      </c>
      <c r="Z46" s="11">
        <v>0.0042013888888888795</v>
      </c>
      <c r="AA46" s="10">
        <v>151</v>
      </c>
      <c r="AB46" s="11">
        <v>0.000694444444444442</v>
      </c>
      <c r="AC46" s="10">
        <v>150</v>
      </c>
      <c r="AD46" s="11">
        <v>0.000995370370370452</v>
      </c>
      <c r="AE46" s="10">
        <v>149</v>
      </c>
      <c r="AF46" s="11">
        <v>0.0013541666666665453</v>
      </c>
      <c r="AG46" s="10">
        <v>148</v>
      </c>
      <c r="AH46" s="11">
        <v>0.0015393518518519445</v>
      </c>
      <c r="AI46" s="10">
        <v>146</v>
      </c>
      <c r="AJ46" s="11">
        <v>0.003668981481481426</v>
      </c>
      <c r="AK46" s="10">
        <v>143</v>
      </c>
      <c r="AL46" s="11">
        <v>0.007129629629629597</v>
      </c>
      <c r="AM46" s="10">
        <v>140</v>
      </c>
      <c r="AN46" s="11">
        <v>0.0026157407407407796</v>
      </c>
      <c r="AO46" s="10">
        <v>138</v>
      </c>
      <c r="AP46" s="11">
        <v>0.0047916666666667496</v>
      </c>
      <c r="AQ46" s="10">
        <v>136</v>
      </c>
      <c r="AR46" s="11">
        <v>0.009895833333333215</v>
      </c>
      <c r="AS46" s="10">
        <v>167</v>
      </c>
      <c r="AT46" s="11">
        <v>0.006064814814814801</v>
      </c>
      <c r="AU46" s="10">
        <v>168</v>
      </c>
      <c r="AV46" s="11">
        <v>0.0013194444444445397</v>
      </c>
      <c r="AW46" s="10">
        <v>171</v>
      </c>
      <c r="AX46" s="11">
        <v>0.0016319444444444775</v>
      </c>
      <c r="AY46" s="10">
        <v>142</v>
      </c>
      <c r="AZ46" s="11">
        <v>0.0024999999999999467</v>
      </c>
      <c r="BA46" s="10">
        <v>156</v>
      </c>
      <c r="BB46" s="11">
        <v>0.0008449074074073915</v>
      </c>
      <c r="BC46" s="10">
        <v>139</v>
      </c>
      <c r="BD46" s="11">
        <v>0.001967592592592604</v>
      </c>
      <c r="BE46" s="10">
        <v>180</v>
      </c>
      <c r="BF46" s="11">
        <v>0.0009027777777778079</v>
      </c>
      <c r="BG46" s="10">
        <v>175</v>
      </c>
      <c r="BH46" s="11">
        <v>0.0004050925925925819</v>
      </c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2"/>
    </row>
    <row r="47" spans="1:72" ht="12.75">
      <c r="A47" s="9">
        <v>351</v>
      </c>
      <c r="B47" s="10">
        <v>411914</v>
      </c>
      <c r="C47" s="10" t="str">
        <f>VLOOKUP(B47,'[1]BpHB'!$B$1:$S$245,18,FALSE)</f>
        <v>F35A</v>
      </c>
      <c r="D47" s="10" t="str">
        <f>VLOOKUP(B47,'[1]BpHB'!$B$1:$S$245,3,FALSE)</f>
        <v>Bozsó</v>
      </c>
      <c r="E47" s="10" t="str">
        <f>VLOOKUP(B47,'[1]BpHB'!$B$1:$S$245,4,FALSE)</f>
        <v>Norbert</v>
      </c>
      <c r="F47" s="10" t="str">
        <f>VLOOKUP(B47,'[1]BpHB'!$B$1:$S$245,14,FALSE)</f>
        <v>MCB</v>
      </c>
      <c r="G47" s="11">
        <v>0.4761111111111111</v>
      </c>
      <c r="H47" s="11">
        <v>0.06537037037037037</v>
      </c>
      <c r="I47" s="11">
        <v>0.08925925925925926</v>
      </c>
      <c r="J47" s="10">
        <v>24</v>
      </c>
      <c r="K47" s="10">
        <v>131</v>
      </c>
      <c r="L47" s="11">
        <v>0.001840277777777788</v>
      </c>
      <c r="M47" s="10">
        <v>134</v>
      </c>
      <c r="N47" s="11">
        <v>0.001736111111111105</v>
      </c>
      <c r="O47" s="10">
        <v>169</v>
      </c>
      <c r="P47" s="11">
        <v>0.00469907407407405</v>
      </c>
      <c r="Q47" s="10">
        <v>137</v>
      </c>
      <c r="R47" s="11">
        <v>0.011759259259259303</v>
      </c>
      <c r="S47" s="10">
        <v>157</v>
      </c>
      <c r="T47" s="11">
        <v>0.002268518518518503</v>
      </c>
      <c r="U47" s="10">
        <v>145</v>
      </c>
      <c r="V47" s="11">
        <v>0.007546296296296329</v>
      </c>
      <c r="W47" s="10">
        <v>147</v>
      </c>
      <c r="X47" s="11">
        <v>0.004988425925925926</v>
      </c>
      <c r="Y47" s="10">
        <v>153</v>
      </c>
      <c r="Z47" s="11">
        <v>0.003541666666666667</v>
      </c>
      <c r="AA47" s="10">
        <v>151</v>
      </c>
      <c r="AB47" s="11">
        <v>0.0006249999999999988</v>
      </c>
      <c r="AC47" s="10">
        <v>150</v>
      </c>
      <c r="AD47" s="11">
        <v>0.0006365740740740724</v>
      </c>
      <c r="AE47" s="10">
        <v>149</v>
      </c>
      <c r="AF47" s="11">
        <v>0.0016435185185185233</v>
      </c>
      <c r="AG47" s="10">
        <v>148</v>
      </c>
      <c r="AH47" s="11">
        <v>0.0014583333333333288</v>
      </c>
      <c r="AI47" s="10">
        <v>146</v>
      </c>
      <c r="AJ47" s="11">
        <v>0.0034953703703703674</v>
      </c>
      <c r="AK47" s="10">
        <v>143</v>
      </c>
      <c r="AL47" s="11">
        <v>0.00418981481481482</v>
      </c>
      <c r="AM47" s="10">
        <v>140</v>
      </c>
      <c r="AN47" s="11">
        <v>0.002719907407407407</v>
      </c>
      <c r="AO47" s="10">
        <v>138</v>
      </c>
      <c r="AP47" s="11">
        <v>0.0055208333333333325</v>
      </c>
      <c r="AQ47" s="10">
        <v>136</v>
      </c>
      <c r="AR47" s="11">
        <v>0.009583333333333333</v>
      </c>
      <c r="AS47" s="10">
        <v>167</v>
      </c>
      <c r="AT47" s="11">
        <v>0.008217592592592596</v>
      </c>
      <c r="AU47" s="10">
        <v>168</v>
      </c>
      <c r="AV47" s="11">
        <v>0.0014236111111111116</v>
      </c>
      <c r="AW47" s="10">
        <v>171</v>
      </c>
      <c r="AX47" s="11">
        <v>0.0019675925925925902</v>
      </c>
      <c r="AY47" s="10">
        <v>142</v>
      </c>
      <c r="AZ47" s="11">
        <v>0.0032175925925925913</v>
      </c>
      <c r="BA47" s="10">
        <v>156</v>
      </c>
      <c r="BB47" s="11">
        <v>0.0012500000000000011</v>
      </c>
      <c r="BC47" s="10">
        <v>139</v>
      </c>
      <c r="BD47" s="11">
        <v>0.002743055555555547</v>
      </c>
      <c r="BE47" s="10">
        <v>175</v>
      </c>
      <c r="BF47" s="11">
        <v>0.0018171296296296408</v>
      </c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2"/>
    </row>
    <row r="48" spans="1:72" ht="12.75">
      <c r="A48" s="9">
        <v>356</v>
      </c>
      <c r="B48" s="10">
        <v>232845</v>
      </c>
      <c r="C48" s="10" t="str">
        <f>VLOOKUP(B48,'[1]BpHB'!$B$1:$S$245,18,FALSE)</f>
        <v>F35A</v>
      </c>
      <c r="D48" s="10" t="str">
        <f>VLOOKUP(B48,'[1]BpHB'!$B$1:$S$245,3,FALSE)</f>
        <v>Szebeli</v>
      </c>
      <c r="E48" s="10" t="str">
        <f>VLOOKUP(B48,'[1]BpHB'!$B$1:$S$245,4,FALSE)</f>
        <v>István</v>
      </c>
      <c r="F48" s="10" t="str">
        <f>VLOOKUP(B48,'[1]BpHB'!$B$1:$S$245,14,FALSE)</f>
        <v>SSC</v>
      </c>
      <c r="G48" s="11">
        <v>0.4802199074074074</v>
      </c>
      <c r="H48" s="11">
        <v>0.06975694444444445</v>
      </c>
      <c r="I48" s="11">
        <v>0.08953703703703708</v>
      </c>
      <c r="J48" s="10">
        <v>24</v>
      </c>
      <c r="K48" s="10">
        <v>131</v>
      </c>
      <c r="L48" s="11">
        <v>0.0017129629629630272</v>
      </c>
      <c r="M48" s="10">
        <v>134</v>
      </c>
      <c r="N48" s="11">
        <v>0.0020023148148147762</v>
      </c>
      <c r="O48" s="10">
        <v>169</v>
      </c>
      <c r="P48" s="11">
        <v>0.0054398148148147585</v>
      </c>
      <c r="Q48" s="10">
        <v>137</v>
      </c>
      <c r="R48" s="11">
        <v>0.012129629629629657</v>
      </c>
      <c r="S48" s="10">
        <v>157</v>
      </c>
      <c r="T48" s="11">
        <v>0.0021064814814814817</v>
      </c>
      <c r="U48" s="10">
        <v>145</v>
      </c>
      <c r="V48" s="11">
        <v>0.007291666666666665</v>
      </c>
      <c r="W48" s="10">
        <v>147</v>
      </c>
      <c r="X48" s="11">
        <v>0.004641203703703703</v>
      </c>
      <c r="Y48" s="10">
        <v>153</v>
      </c>
      <c r="Z48" s="11">
        <v>0.004212962962962965</v>
      </c>
      <c r="AA48" s="10">
        <v>151</v>
      </c>
      <c r="AB48" s="11">
        <v>0.0009490740740740744</v>
      </c>
      <c r="AC48" s="10">
        <v>150</v>
      </c>
      <c r="AD48" s="11">
        <v>0.0006481481481481442</v>
      </c>
      <c r="AE48" s="10">
        <v>149</v>
      </c>
      <c r="AF48" s="11">
        <v>0.0016550925925925934</v>
      </c>
      <c r="AG48" s="10">
        <v>148</v>
      </c>
      <c r="AH48" s="11">
        <v>0.0016087962962963026</v>
      </c>
      <c r="AI48" s="10">
        <v>146</v>
      </c>
      <c r="AJ48" s="11">
        <v>0.003668981481481478</v>
      </c>
      <c r="AK48" s="10">
        <v>143</v>
      </c>
      <c r="AL48" s="11">
        <v>0.003993055555555552</v>
      </c>
      <c r="AM48" s="10">
        <v>140</v>
      </c>
      <c r="AN48" s="11">
        <v>0.002395833333333333</v>
      </c>
      <c r="AO48" s="10">
        <v>138</v>
      </c>
      <c r="AP48" s="11">
        <v>0.004849537037037041</v>
      </c>
      <c r="AQ48" s="10">
        <v>136</v>
      </c>
      <c r="AR48" s="11">
        <v>0.010567129629629635</v>
      </c>
      <c r="AS48" s="10">
        <v>167</v>
      </c>
      <c r="AT48" s="11">
        <v>0.006956018518518514</v>
      </c>
      <c r="AU48" s="10">
        <v>168</v>
      </c>
      <c r="AV48" s="11">
        <v>0.0013541666666666632</v>
      </c>
      <c r="AW48" s="10">
        <v>171</v>
      </c>
      <c r="AX48" s="11">
        <v>0.0019560185185185167</v>
      </c>
      <c r="AY48" s="10">
        <v>142</v>
      </c>
      <c r="AZ48" s="11">
        <v>0.003356481481481495</v>
      </c>
      <c r="BA48" s="10">
        <v>156</v>
      </c>
      <c r="BB48" s="11">
        <v>0.001388888888888884</v>
      </c>
      <c r="BC48" s="10">
        <v>139</v>
      </c>
      <c r="BD48" s="11">
        <v>0.002824074074074062</v>
      </c>
      <c r="BE48" s="10">
        <v>175</v>
      </c>
      <c r="BF48" s="11">
        <v>0.0014699074074074059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2"/>
    </row>
    <row r="49" spans="1:72" ht="12.75">
      <c r="A49" s="9">
        <v>364</v>
      </c>
      <c r="B49" s="10">
        <v>45537</v>
      </c>
      <c r="C49" s="10" t="str">
        <f>VLOOKUP(B49,'[1]BpHB'!$B$1:$S$245,18,FALSE)</f>
        <v>F35A</v>
      </c>
      <c r="D49" s="10" t="str">
        <f>VLOOKUP(B49,'[1]BpHB'!$B$1:$S$245,3,FALSE)</f>
        <v>Schell</v>
      </c>
      <c r="E49" s="10" t="str">
        <f>VLOOKUP(B49,'[1]BpHB'!$B$1:$S$245,4,FALSE)</f>
        <v>Antal ifj.</v>
      </c>
      <c r="F49" s="10" t="str">
        <f>VLOOKUP(B49,'[1]BpHB'!$B$1:$S$245,14,FALSE)</f>
        <v>PSE</v>
      </c>
      <c r="G49" s="11">
        <v>0.48971064814814813</v>
      </c>
      <c r="H49" s="11">
        <v>0.07937499999999999</v>
      </c>
      <c r="I49" s="11">
        <v>0.08966435185185184</v>
      </c>
      <c r="J49" s="10">
        <v>24</v>
      </c>
      <c r="K49" s="10">
        <v>131</v>
      </c>
      <c r="L49" s="11">
        <v>0.0015509259259259278</v>
      </c>
      <c r="M49" s="10">
        <v>134</v>
      </c>
      <c r="N49" s="11">
        <v>0.0023842592592592804</v>
      </c>
      <c r="O49" s="10">
        <v>169</v>
      </c>
      <c r="P49" s="11">
        <v>0.004641203703703745</v>
      </c>
      <c r="Q49" s="10">
        <v>137</v>
      </c>
      <c r="R49" s="11">
        <v>0.011377314814814743</v>
      </c>
      <c r="S49" s="10">
        <v>157</v>
      </c>
      <c r="T49" s="11">
        <v>0.002303240740740741</v>
      </c>
      <c r="U49" s="10">
        <v>145</v>
      </c>
      <c r="V49" s="11">
        <v>0.007858796296296298</v>
      </c>
      <c r="W49" s="10">
        <v>147</v>
      </c>
      <c r="X49" s="11">
        <v>0.004930555555555553</v>
      </c>
      <c r="Y49" s="10">
        <v>153</v>
      </c>
      <c r="Z49" s="11">
        <v>0.004398148148148151</v>
      </c>
      <c r="AA49" s="10">
        <v>151</v>
      </c>
      <c r="AB49" s="11">
        <v>0.0013194444444444425</v>
      </c>
      <c r="AC49" s="10">
        <v>150</v>
      </c>
      <c r="AD49" s="11">
        <v>0.0007754629629629639</v>
      </c>
      <c r="AE49" s="10">
        <v>149</v>
      </c>
      <c r="AF49" s="11">
        <v>0.001597222222222222</v>
      </c>
      <c r="AG49" s="10">
        <v>148</v>
      </c>
      <c r="AH49" s="11">
        <v>0.0016087962962962957</v>
      </c>
      <c r="AI49" s="10">
        <v>146</v>
      </c>
      <c r="AJ49" s="11">
        <v>0.0039351851851851805</v>
      </c>
      <c r="AK49" s="10">
        <v>143</v>
      </c>
      <c r="AL49" s="11">
        <v>0.005138888888888901</v>
      </c>
      <c r="AM49" s="10">
        <v>140</v>
      </c>
      <c r="AN49" s="11">
        <v>0.002673611111111099</v>
      </c>
      <c r="AO49" s="10">
        <v>138</v>
      </c>
      <c r="AP49" s="11">
        <v>0.005034722222222225</v>
      </c>
      <c r="AQ49" s="10">
        <v>136</v>
      </c>
      <c r="AR49" s="11">
        <v>0.010763888888888885</v>
      </c>
      <c r="AS49" s="10">
        <v>167</v>
      </c>
      <c r="AT49" s="11">
        <v>0.005810185185185189</v>
      </c>
      <c r="AU49" s="10">
        <v>168</v>
      </c>
      <c r="AV49" s="11">
        <v>0.0013657407407407368</v>
      </c>
      <c r="AW49" s="10">
        <v>171</v>
      </c>
      <c r="AX49" s="11">
        <v>0.001782407407407413</v>
      </c>
      <c r="AY49" s="10">
        <v>142</v>
      </c>
      <c r="AZ49" s="11">
        <v>0.003194444444444444</v>
      </c>
      <c r="BA49" s="10">
        <v>156</v>
      </c>
      <c r="BB49" s="11">
        <v>0.0010185185185185158</v>
      </c>
      <c r="BC49" s="10">
        <v>139</v>
      </c>
      <c r="BD49" s="11">
        <v>0.002476851851851855</v>
      </c>
      <c r="BE49" s="10">
        <v>175</v>
      </c>
      <c r="BF49" s="11">
        <v>0.0014004629629629645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2"/>
    </row>
    <row r="50" spans="1:72" ht="12.75">
      <c r="A50" s="9">
        <v>361</v>
      </c>
      <c r="B50" s="10">
        <v>411912</v>
      </c>
      <c r="C50" s="10" t="str">
        <f>VLOOKUP(B50,'[1]BpHB'!$B$1:$S$245,18,FALSE)</f>
        <v>F35A</v>
      </c>
      <c r="D50" s="10" t="str">
        <f>VLOOKUP(B50,'[1]BpHB'!$B$1:$S$245,3,FALSE)</f>
        <v>Reviczki</v>
      </c>
      <c r="E50" s="10" t="str">
        <f>VLOOKUP(B50,'[1]BpHB'!$B$1:$S$245,4,FALSE)</f>
        <v>Zsolt</v>
      </c>
      <c r="F50" s="10" t="str">
        <f>VLOOKUP(B50,'[1]BpHB'!$B$1:$S$245,14,FALSE)</f>
        <v>HUF</v>
      </c>
      <c r="G50" s="11">
        <v>0.4852314814814815</v>
      </c>
      <c r="H50" s="11">
        <v>0.07644675925925926</v>
      </c>
      <c r="I50" s="11">
        <v>0.09121527777777777</v>
      </c>
      <c r="J50" s="10">
        <v>25</v>
      </c>
      <c r="K50" s="10">
        <v>131</v>
      </c>
      <c r="L50" s="11">
        <v>0.0013194444444444287</v>
      </c>
      <c r="M50" s="10">
        <v>134</v>
      </c>
      <c r="N50" s="11">
        <v>0.0025000000000000022</v>
      </c>
      <c r="O50" s="10">
        <v>169</v>
      </c>
      <c r="P50" s="11">
        <v>0.0042476851851852016</v>
      </c>
      <c r="Q50" s="10">
        <v>137</v>
      </c>
      <c r="R50" s="11">
        <v>0.011805555555555569</v>
      </c>
      <c r="S50" s="10">
        <v>157</v>
      </c>
      <c r="T50" s="11">
        <v>0.001990740740740741</v>
      </c>
      <c r="U50" s="10">
        <v>145</v>
      </c>
      <c r="V50" s="11">
        <v>0.006944444444444444</v>
      </c>
      <c r="W50" s="10">
        <v>147</v>
      </c>
      <c r="X50" s="11">
        <v>0.004444444444444445</v>
      </c>
      <c r="Y50" s="10">
        <v>153</v>
      </c>
      <c r="Z50" s="11">
        <v>0.004131944444444445</v>
      </c>
      <c r="AA50" s="10">
        <v>153</v>
      </c>
      <c r="AB50" s="11">
        <v>0.004166666666666666</v>
      </c>
      <c r="AC50" s="10">
        <v>151</v>
      </c>
      <c r="AD50" s="11">
        <v>0.0009953703703703687</v>
      </c>
      <c r="AE50" s="10">
        <v>150</v>
      </c>
      <c r="AF50" s="11">
        <v>0.0006134259259259305</v>
      </c>
      <c r="AG50" s="10">
        <v>149</v>
      </c>
      <c r="AH50" s="11">
        <v>0.0015509259259259209</v>
      </c>
      <c r="AI50" s="10">
        <v>148</v>
      </c>
      <c r="AJ50" s="11">
        <v>0.0018402777777777775</v>
      </c>
      <c r="AK50" s="10">
        <v>146</v>
      </c>
      <c r="AL50" s="11">
        <v>0.004074074074074077</v>
      </c>
      <c r="AM50" s="10">
        <v>143</v>
      </c>
      <c r="AN50" s="11">
        <v>0.008923611111111104</v>
      </c>
      <c r="AO50" s="10">
        <v>140</v>
      </c>
      <c r="AP50" s="11">
        <v>0.0029513888888888992</v>
      </c>
      <c r="AQ50" s="10">
        <v>138</v>
      </c>
      <c r="AR50" s="11">
        <v>0.005763888888888881</v>
      </c>
      <c r="AS50" s="10">
        <v>136</v>
      </c>
      <c r="AT50" s="11">
        <v>0.008657407407407412</v>
      </c>
      <c r="AU50" s="10">
        <v>167</v>
      </c>
      <c r="AV50" s="11">
        <v>0.005057870370370365</v>
      </c>
      <c r="AW50" s="10">
        <v>168</v>
      </c>
      <c r="AX50" s="11">
        <v>0.001250000000000015</v>
      </c>
      <c r="AY50" s="10">
        <v>171</v>
      </c>
      <c r="AZ50" s="11">
        <v>0.0016666666666666496</v>
      </c>
      <c r="BA50" s="10">
        <v>142</v>
      </c>
      <c r="BB50" s="11">
        <v>0.0023032407407407446</v>
      </c>
      <c r="BC50" s="10">
        <v>156</v>
      </c>
      <c r="BD50" s="11">
        <v>0.0009143518518518606</v>
      </c>
      <c r="BE50" s="10">
        <v>139</v>
      </c>
      <c r="BF50" s="11">
        <v>0.0016203703703703692</v>
      </c>
      <c r="BG50" s="10">
        <v>175</v>
      </c>
      <c r="BH50" s="11">
        <v>0.0011689814814814792</v>
      </c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2"/>
    </row>
    <row r="51" spans="1:72" ht="12.75">
      <c r="A51" s="9">
        <v>354</v>
      </c>
      <c r="B51" s="10">
        <v>888356</v>
      </c>
      <c r="C51" s="10" t="str">
        <f>VLOOKUP(B51,'[1]BpHB'!$B$1:$S$245,18,FALSE)</f>
        <v>F35A</v>
      </c>
      <c r="D51" s="10" t="str">
        <f>VLOOKUP(B51,'[1]BpHB'!$B$1:$S$245,3,FALSE)</f>
        <v>Gergely</v>
      </c>
      <c r="E51" s="10" t="str">
        <f>VLOOKUP(B51,'[1]BpHB'!$B$1:$S$245,4,FALSE)</f>
        <v>Csaba</v>
      </c>
      <c r="F51" s="10" t="str">
        <f>VLOOKUP(B51,'[1]BpHB'!$B$1:$S$245,14,FALSE)</f>
        <v>KFK</v>
      </c>
      <c r="G51" s="11">
        <v>0.470150462962963</v>
      </c>
      <c r="H51" s="11">
        <v>0.564050925925926</v>
      </c>
      <c r="I51" s="11">
        <v>0.093900462962963</v>
      </c>
      <c r="J51" s="10">
        <v>24</v>
      </c>
      <c r="K51" s="10">
        <v>131</v>
      </c>
      <c r="L51" s="11">
        <v>0.0022106481481480866</v>
      </c>
      <c r="M51" s="10">
        <v>134</v>
      </c>
      <c r="N51" s="11">
        <v>0.001678240740740744</v>
      </c>
      <c r="O51" s="10">
        <v>169</v>
      </c>
      <c r="P51" s="11">
        <v>0.003923611111111169</v>
      </c>
      <c r="Q51" s="10">
        <v>137</v>
      </c>
      <c r="R51" s="11">
        <v>0.013969907407407445</v>
      </c>
      <c r="S51" s="10">
        <v>157</v>
      </c>
      <c r="T51" s="11">
        <v>0.0023958333333332638</v>
      </c>
      <c r="U51" s="10">
        <v>145</v>
      </c>
      <c r="V51" s="11">
        <v>0.006273148148148222</v>
      </c>
      <c r="W51" s="10">
        <v>147</v>
      </c>
      <c r="X51" s="11">
        <v>0.003472222222222099</v>
      </c>
      <c r="Y51" s="10">
        <v>153</v>
      </c>
      <c r="Z51" s="11">
        <v>0.004097222222222308</v>
      </c>
      <c r="AA51" s="10">
        <v>151</v>
      </c>
      <c r="AB51" s="11">
        <v>0.000787037037036975</v>
      </c>
      <c r="AC51" s="10">
        <v>150</v>
      </c>
      <c r="AD51" s="11">
        <v>0.0005787037037037202</v>
      </c>
      <c r="AE51" s="10">
        <v>149</v>
      </c>
      <c r="AF51" s="11">
        <v>0.0011342592592592515</v>
      </c>
      <c r="AG51" s="10">
        <v>148</v>
      </c>
      <c r="AH51" s="11">
        <v>0.002962962962962945</v>
      </c>
      <c r="AI51" s="10">
        <v>146</v>
      </c>
      <c r="AJ51" s="11">
        <v>0.0030208333333333615</v>
      </c>
      <c r="AK51" s="10">
        <v>143</v>
      </c>
      <c r="AL51" s="11">
        <v>0.012326388888888928</v>
      </c>
      <c r="AM51" s="10">
        <v>140</v>
      </c>
      <c r="AN51" s="11">
        <v>0.002685185185185124</v>
      </c>
      <c r="AO51" s="10">
        <v>138</v>
      </c>
      <c r="AP51" s="11">
        <v>0.009166666666666767</v>
      </c>
      <c r="AQ51" s="10">
        <v>136</v>
      </c>
      <c r="AR51" s="11">
        <v>0.007835648148148078</v>
      </c>
      <c r="AS51" s="10">
        <v>167</v>
      </c>
      <c r="AT51" s="11">
        <v>0.006539351851851838</v>
      </c>
      <c r="AU51" s="10">
        <v>168</v>
      </c>
      <c r="AV51" s="11">
        <v>0.0011689814814814792</v>
      </c>
      <c r="AW51" s="10">
        <v>171</v>
      </c>
      <c r="AX51" s="11">
        <v>0.0014236111111111116</v>
      </c>
      <c r="AY51" s="10">
        <v>142</v>
      </c>
      <c r="AZ51" s="11">
        <v>0.002384259259259336</v>
      </c>
      <c r="BA51" s="10">
        <v>156</v>
      </c>
      <c r="BB51" s="11">
        <v>0.000787037037036975</v>
      </c>
      <c r="BC51" s="10">
        <v>139</v>
      </c>
      <c r="BD51" s="11">
        <v>0.0015972222222222499</v>
      </c>
      <c r="BE51" s="10">
        <v>175</v>
      </c>
      <c r="BF51" s="11">
        <v>0.001180555555555518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2"/>
    </row>
    <row r="52" spans="1:72" ht="12.75">
      <c r="A52" s="9">
        <v>375</v>
      </c>
      <c r="B52" s="10">
        <v>362968</v>
      </c>
      <c r="C52" s="10" t="str">
        <f>VLOOKUP(B52,'[1]BpHB'!$B$1:$S$245,18,FALSE)</f>
        <v>F35A</v>
      </c>
      <c r="D52" s="10" t="str">
        <f>VLOOKUP(B52,'[1]BpHB'!$B$1:$S$245,3,FALSE)</f>
        <v>Kalmár</v>
      </c>
      <c r="E52" s="10" t="str">
        <f>VLOOKUP(B52,'[1]BpHB'!$B$1:$S$245,4,FALSE)</f>
        <v>János</v>
      </c>
      <c r="F52" s="10" t="str">
        <f>VLOOKUP(B52,'[1]BpHB'!$B$1:$S$245,14,FALSE)</f>
        <v>PSE</v>
      </c>
      <c r="G52" s="11">
        <v>0.48696759259259265</v>
      </c>
      <c r="H52" s="11">
        <v>0.0857175925925926</v>
      </c>
      <c r="I52" s="11">
        <v>0.09874999999999995</v>
      </c>
      <c r="J52" s="10">
        <v>13</v>
      </c>
      <c r="K52" s="10">
        <v>131</v>
      </c>
      <c r="L52" s="11">
        <v>0.001979166666666643</v>
      </c>
      <c r="M52" s="10">
        <v>134</v>
      </c>
      <c r="N52" s="11">
        <v>0.003078703703703667</v>
      </c>
      <c r="O52" s="10">
        <v>169</v>
      </c>
      <c r="P52" s="11">
        <v>0.00571759259259258</v>
      </c>
      <c r="Q52" s="10">
        <v>137</v>
      </c>
      <c r="R52" s="11">
        <v>0.014745370370370381</v>
      </c>
      <c r="S52" s="10">
        <v>157</v>
      </c>
      <c r="T52" s="11">
        <v>0.0030902777777777786</v>
      </c>
      <c r="U52" s="10">
        <v>145</v>
      </c>
      <c r="V52" s="11">
        <v>0.010601851851851854</v>
      </c>
      <c r="W52" s="10">
        <v>147</v>
      </c>
      <c r="X52" s="11">
        <v>0.005636574074074075</v>
      </c>
      <c r="Y52" s="10">
        <v>153</v>
      </c>
      <c r="Z52" s="11">
        <v>0.00825231481481481</v>
      </c>
      <c r="AA52" s="10">
        <v>151</v>
      </c>
      <c r="AB52" s="11">
        <v>0.0013657407407407368</v>
      </c>
      <c r="AC52" s="10">
        <v>150</v>
      </c>
      <c r="AD52" s="11">
        <v>0.0019328703703703765</v>
      </c>
      <c r="AE52" s="10">
        <v>149</v>
      </c>
      <c r="AF52" s="11">
        <v>0.0023379629629629653</v>
      </c>
      <c r="AG52" s="10">
        <v>148</v>
      </c>
      <c r="AH52" s="11">
        <v>0.0048148148148148065</v>
      </c>
      <c r="AI52" s="10">
        <v>146</v>
      </c>
      <c r="AJ52" s="11">
        <v>0.004525462962962967</v>
      </c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2"/>
    </row>
    <row r="53" spans="1:72" ht="12.75">
      <c r="A53" s="9">
        <v>380</v>
      </c>
      <c r="B53" s="10">
        <v>442884</v>
      </c>
      <c r="C53" s="10" t="str">
        <f>VLOOKUP(B53,'[1]BpHB'!$B$1:$S$245,18,FALSE)</f>
        <v>F35A</v>
      </c>
      <c r="D53" s="10" t="str">
        <f>VLOOKUP(B53,'[1]BpHB'!$B$1:$S$245,3,FALSE)</f>
        <v>Keleti</v>
      </c>
      <c r="E53" s="10" t="str">
        <f>VLOOKUP(B53,'[1]BpHB'!$B$1:$S$245,4,FALSE)</f>
        <v>Tamás</v>
      </c>
      <c r="F53" s="10" t="str">
        <f>VLOOKUP(B53,'[1]BpHB'!$B$1:$S$245,14,FALSE)</f>
        <v>TTE</v>
      </c>
      <c r="G53" s="11">
        <v>0.4929050925925926</v>
      </c>
      <c r="H53" s="11">
        <v>0.10856481481481482</v>
      </c>
      <c r="I53" s="11">
        <v>0.11565972222222226</v>
      </c>
      <c r="J53" s="10">
        <v>19</v>
      </c>
      <c r="K53" s="10">
        <v>134</v>
      </c>
      <c r="L53" s="11">
        <v>0.0035300925925926263</v>
      </c>
      <c r="M53" s="10">
        <v>152</v>
      </c>
      <c r="N53" s="11">
        <v>0.004039351851851836</v>
      </c>
      <c r="O53" s="10">
        <v>157</v>
      </c>
      <c r="P53" s="11">
        <v>0.01989583333333333</v>
      </c>
      <c r="Q53" s="10">
        <v>145</v>
      </c>
      <c r="R53" s="11">
        <v>0.014016203703703708</v>
      </c>
      <c r="S53" s="10">
        <v>143</v>
      </c>
      <c r="T53" s="11">
        <v>0.009537037037037038</v>
      </c>
      <c r="U53" s="10">
        <v>141</v>
      </c>
      <c r="V53" s="11">
        <v>0.0015162037037037002</v>
      </c>
      <c r="W53" s="10">
        <v>140</v>
      </c>
      <c r="X53" s="11">
        <v>0.0023611111111111055</v>
      </c>
      <c r="Y53" s="10">
        <v>138</v>
      </c>
      <c r="Z53" s="11">
        <v>0.00765046296296297</v>
      </c>
      <c r="AA53" s="10">
        <v>137</v>
      </c>
      <c r="AB53" s="11">
        <v>0.018229166666666664</v>
      </c>
      <c r="AC53" s="10">
        <v>159</v>
      </c>
      <c r="AD53" s="11">
        <v>0.004594907407407409</v>
      </c>
      <c r="AE53" s="10">
        <v>163</v>
      </c>
      <c r="AF53" s="11">
        <v>0.006898148148148139</v>
      </c>
      <c r="AG53" s="10">
        <v>164</v>
      </c>
      <c r="AH53" s="11">
        <v>0.0009143518518518606</v>
      </c>
      <c r="AI53" s="10">
        <v>165</v>
      </c>
      <c r="AJ53" s="11">
        <v>0.0027083333333333404</v>
      </c>
      <c r="AK53" s="10">
        <v>167</v>
      </c>
      <c r="AL53" s="11">
        <v>0.004594907407407395</v>
      </c>
      <c r="AM53" s="10">
        <v>168</v>
      </c>
      <c r="AN53" s="11">
        <v>0.0015046296296296335</v>
      </c>
      <c r="AO53" s="10">
        <v>171</v>
      </c>
      <c r="AP53" s="11">
        <v>0.002025462962962965</v>
      </c>
      <c r="AQ53" s="10">
        <v>169</v>
      </c>
      <c r="AR53" s="11">
        <v>0.0032175925925925913</v>
      </c>
      <c r="AS53" s="10">
        <v>139</v>
      </c>
      <c r="AT53" s="11">
        <v>0.006261574074074072</v>
      </c>
      <c r="AU53" s="10">
        <v>180</v>
      </c>
      <c r="AV53" s="11">
        <v>0.0012731481481481483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2"/>
    </row>
    <row r="54" spans="1:72" ht="12.75">
      <c r="A54" s="9">
        <v>326</v>
      </c>
      <c r="B54" s="10">
        <v>232807</v>
      </c>
      <c r="C54" s="10" t="str">
        <f>VLOOKUP(B54,'[1]BpHB'!$B$1:$S$245,18,FALSE)</f>
        <v>F45A</v>
      </c>
      <c r="D54" s="10" t="str">
        <f>VLOOKUP(B54,'[1]BpHB'!$B$1:$S$245,3,FALSE)</f>
        <v>Hegedüs</v>
      </c>
      <c r="E54" s="10" t="str">
        <f>VLOOKUP(B54,'[1]BpHB'!$B$1:$S$245,4,FALSE)</f>
        <v>Béla</v>
      </c>
      <c r="F54" s="10" t="str">
        <f>VLOOKUP(B54,'[1]BpHB'!$B$1:$S$245,14,FALSE)</f>
        <v>KST</v>
      </c>
      <c r="G54" s="11">
        <v>0.016724537037037034</v>
      </c>
      <c r="H54" s="11">
        <v>0.05023148148148148</v>
      </c>
      <c r="I54" s="11">
        <v>0.03350694444444445</v>
      </c>
      <c r="J54" s="10">
        <v>13</v>
      </c>
      <c r="K54" s="10">
        <v>134</v>
      </c>
      <c r="L54" s="11">
        <v>0.003113425925925929</v>
      </c>
      <c r="M54" s="10">
        <v>133</v>
      </c>
      <c r="N54" s="11">
        <v>0.004571759259259258</v>
      </c>
      <c r="O54" s="10">
        <v>132</v>
      </c>
      <c r="P54" s="11">
        <v>0.000798611111111111</v>
      </c>
      <c r="Q54" s="10">
        <v>131</v>
      </c>
      <c r="R54" s="11">
        <v>0.003263888888888889</v>
      </c>
      <c r="S54" s="10">
        <v>152</v>
      </c>
      <c r="T54" s="11">
        <v>0.00586805555555556</v>
      </c>
      <c r="U54" s="10">
        <v>171</v>
      </c>
      <c r="V54" s="11">
        <v>0.0043865740740740705</v>
      </c>
      <c r="W54" s="10">
        <v>142</v>
      </c>
      <c r="X54" s="11">
        <v>0.002905092592592598</v>
      </c>
      <c r="Y54" s="10">
        <v>173</v>
      </c>
      <c r="Z54" s="11">
        <v>0.002824074074074069</v>
      </c>
      <c r="AA54" s="10">
        <v>180</v>
      </c>
      <c r="AB54" s="11">
        <v>0.001331018518518516</v>
      </c>
      <c r="AC54" s="10">
        <v>160</v>
      </c>
      <c r="AD54" s="11">
        <v>0.0005902777777777729</v>
      </c>
      <c r="AE54" s="10">
        <v>161</v>
      </c>
      <c r="AF54" s="11">
        <v>0.0007175925925925961</v>
      </c>
      <c r="AG54" s="10">
        <v>139</v>
      </c>
      <c r="AH54" s="11">
        <v>0.0014814814814814795</v>
      </c>
      <c r="AI54" s="10">
        <v>175</v>
      </c>
      <c r="AJ54" s="11">
        <v>0.0012731481481481552</v>
      </c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2"/>
    </row>
    <row r="55" spans="1:72" ht="12.75">
      <c r="A55" s="9">
        <v>262</v>
      </c>
      <c r="B55" s="10">
        <v>363439</v>
      </c>
      <c r="C55" s="10" t="str">
        <f>VLOOKUP(B55,'[1]BpHB'!$B$1:$S$245,18,FALSE)</f>
        <v>F45A</v>
      </c>
      <c r="D55" s="10" t="str">
        <f>VLOOKUP(B55,'[1]BpHB'!$B$1:$S$245,3,FALSE)</f>
        <v>Egei</v>
      </c>
      <c r="E55" s="10" t="str">
        <f>VLOOKUP(B55,'[1]BpHB'!$B$1:$S$245,4,FALSE)</f>
        <v>Tamás</v>
      </c>
      <c r="F55" s="10" t="str">
        <f>VLOOKUP(B55,'[1]BpHB'!$B$1:$S$245,14,FALSE)</f>
        <v>TTE</v>
      </c>
      <c r="G55" s="11">
        <v>0.4803240740740741</v>
      </c>
      <c r="H55" s="11">
        <v>0.039421296296296295</v>
      </c>
      <c r="I55" s="11">
        <v>0.05909722222222219</v>
      </c>
      <c r="J55" s="10">
        <v>19</v>
      </c>
      <c r="K55" s="10">
        <v>134</v>
      </c>
      <c r="L55" s="11">
        <v>0.0021180555555555536</v>
      </c>
      <c r="M55" s="10">
        <v>152</v>
      </c>
      <c r="N55" s="11">
        <v>0.00252314814814808</v>
      </c>
      <c r="O55" s="10">
        <v>157</v>
      </c>
      <c r="P55" s="11">
        <v>0.012557870370370372</v>
      </c>
      <c r="Q55" s="10">
        <v>145</v>
      </c>
      <c r="R55" s="11">
        <v>0.005902777777777812</v>
      </c>
      <c r="S55" s="10">
        <v>143</v>
      </c>
      <c r="T55" s="11">
        <v>0.004270833333333334</v>
      </c>
      <c r="U55" s="10">
        <v>141</v>
      </c>
      <c r="V55" s="11">
        <v>0.0006249999999999997</v>
      </c>
      <c r="W55" s="10">
        <v>140</v>
      </c>
      <c r="X55" s="11">
        <v>0.0013078703703703707</v>
      </c>
      <c r="Y55" s="10">
        <v>138</v>
      </c>
      <c r="Z55" s="11">
        <v>0.003900462962962963</v>
      </c>
      <c r="AA55" s="10">
        <v>137</v>
      </c>
      <c r="AB55" s="11">
        <v>0.004548611111111111</v>
      </c>
      <c r="AC55" s="10">
        <v>159</v>
      </c>
      <c r="AD55" s="11">
        <v>0.0032870370370370362</v>
      </c>
      <c r="AE55" s="10">
        <v>163</v>
      </c>
      <c r="AF55" s="11">
        <v>0.004236111111111111</v>
      </c>
      <c r="AG55" s="10">
        <v>164</v>
      </c>
      <c r="AH55" s="11">
        <v>0.00037037037037036813</v>
      </c>
      <c r="AI55" s="10">
        <v>165</v>
      </c>
      <c r="AJ55" s="11">
        <v>0.0019907407407407443</v>
      </c>
      <c r="AK55" s="10">
        <v>167</v>
      </c>
      <c r="AL55" s="11">
        <v>0.002395833333333333</v>
      </c>
      <c r="AM55" s="10">
        <v>168</v>
      </c>
      <c r="AN55" s="11">
        <v>0.0010763888888888871</v>
      </c>
      <c r="AO55" s="10">
        <v>171</v>
      </c>
      <c r="AP55" s="11">
        <v>0.0012152777777777804</v>
      </c>
      <c r="AQ55" s="10">
        <v>169</v>
      </c>
      <c r="AR55" s="11">
        <v>0.001921296296296289</v>
      </c>
      <c r="AS55" s="10">
        <v>139</v>
      </c>
      <c r="AT55" s="11">
        <v>0.0034837962962963043</v>
      </c>
      <c r="AU55" s="10">
        <v>180</v>
      </c>
      <c r="AV55" s="11">
        <v>0.0007870370370370305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2"/>
    </row>
    <row r="56" spans="1:72" ht="12.75">
      <c r="A56" s="9">
        <v>318</v>
      </c>
      <c r="B56" s="10">
        <v>211876</v>
      </c>
      <c r="C56" s="10" t="str">
        <f>VLOOKUP(B56,'[1]BpHB'!$B$1:$S$245,18,FALSE)</f>
        <v>F45A</v>
      </c>
      <c r="D56" s="10" t="str">
        <f>VLOOKUP(B56,'[1]BpHB'!$B$1:$S$245,3,FALSE)</f>
        <v>Rácz</v>
      </c>
      <c r="E56" s="10" t="str">
        <f>VLOOKUP(B56,'[1]BpHB'!$B$1:$S$245,4,FALSE)</f>
        <v>Csaba</v>
      </c>
      <c r="F56" s="10" t="str">
        <f>VLOOKUP(B56,'[1]BpHB'!$B$1:$S$245,14,FALSE)</f>
        <v>GYO</v>
      </c>
      <c r="G56" s="11">
        <v>0.4854513888888889</v>
      </c>
      <c r="H56" s="11">
        <v>0.046921296296296294</v>
      </c>
      <c r="I56" s="11">
        <v>0.06146990740740743</v>
      </c>
      <c r="J56" s="10">
        <v>19</v>
      </c>
      <c r="K56" s="10">
        <v>134</v>
      </c>
      <c r="L56" s="11">
        <v>0.002187500000000009</v>
      </c>
      <c r="M56" s="10">
        <v>152</v>
      </c>
      <c r="N56" s="11">
        <v>0.002847222222222223</v>
      </c>
      <c r="O56" s="10">
        <v>157</v>
      </c>
      <c r="P56" s="11">
        <v>0.012037037037037013</v>
      </c>
      <c r="Q56" s="10">
        <v>145</v>
      </c>
      <c r="R56" s="11">
        <v>0.005891203703703704</v>
      </c>
      <c r="S56" s="10">
        <v>143</v>
      </c>
      <c r="T56" s="11">
        <v>0.002835648148148146</v>
      </c>
      <c r="U56" s="10">
        <v>141</v>
      </c>
      <c r="V56" s="11">
        <v>0.0008564814814814841</v>
      </c>
      <c r="W56" s="10">
        <v>140</v>
      </c>
      <c r="X56" s="11">
        <v>0.0018171296296296286</v>
      </c>
      <c r="Y56" s="10">
        <v>138</v>
      </c>
      <c r="Z56" s="11">
        <v>0.0042592592592592595</v>
      </c>
      <c r="AA56" s="10">
        <v>137</v>
      </c>
      <c r="AB56" s="11">
        <v>0.006539351851851855</v>
      </c>
      <c r="AC56" s="10">
        <v>159</v>
      </c>
      <c r="AD56" s="11">
        <v>0.0024421296296296274</v>
      </c>
      <c r="AE56" s="10">
        <v>163</v>
      </c>
      <c r="AF56" s="11">
        <v>0.004166666666666662</v>
      </c>
      <c r="AG56" s="10">
        <v>164</v>
      </c>
      <c r="AH56" s="11">
        <v>0.0003587962962963015</v>
      </c>
      <c r="AI56" s="10">
        <v>165</v>
      </c>
      <c r="AJ56" s="11">
        <v>0.0022569444444444434</v>
      </c>
      <c r="AK56" s="10">
        <v>167</v>
      </c>
      <c r="AL56" s="11">
        <v>0.002581018518518517</v>
      </c>
      <c r="AM56" s="10">
        <v>168</v>
      </c>
      <c r="AN56" s="11">
        <v>0.0012500000000000011</v>
      </c>
      <c r="AO56" s="10">
        <v>171</v>
      </c>
      <c r="AP56" s="11">
        <v>0.0015046296296296335</v>
      </c>
      <c r="AQ56" s="10">
        <v>169</v>
      </c>
      <c r="AR56" s="11">
        <v>0.0022337962962962893</v>
      </c>
      <c r="AS56" s="10">
        <v>139</v>
      </c>
      <c r="AT56" s="11">
        <v>0.003946759259259261</v>
      </c>
      <c r="AU56" s="10">
        <v>180</v>
      </c>
      <c r="AV56" s="11">
        <v>0.000798611111111111</v>
      </c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2"/>
    </row>
    <row r="57" spans="1:72" ht="12.75">
      <c r="A57" s="9">
        <v>330</v>
      </c>
      <c r="B57" s="10">
        <v>896</v>
      </c>
      <c r="C57" s="10" t="str">
        <f>VLOOKUP(B57,'[1]BpHB'!$B$1:$S$245,18,FALSE)</f>
        <v>F45A</v>
      </c>
      <c r="D57" s="10" t="str">
        <f>VLOOKUP(B57,'[1]BpHB'!$B$1:$S$245,3,FALSE)</f>
        <v>Argay</v>
      </c>
      <c r="E57" s="10" t="str">
        <f>VLOOKUP(B57,'[1]BpHB'!$B$1:$S$245,4,FALSE)</f>
        <v>Gyula</v>
      </c>
      <c r="F57" s="10" t="str">
        <f>VLOOKUP(B57,'[1]BpHB'!$B$1:$S$245,14,FALSE)</f>
        <v>TSE</v>
      </c>
      <c r="G57" s="11">
        <v>0.48701388888888886</v>
      </c>
      <c r="H57" s="11">
        <v>0.051898148148148145</v>
      </c>
      <c r="I57" s="11">
        <v>0.06488425925925928</v>
      </c>
      <c r="J57" s="10">
        <v>19</v>
      </c>
      <c r="K57" s="10">
        <v>134</v>
      </c>
      <c r="L57" s="11">
        <v>0.0026620370370371016</v>
      </c>
      <c r="M57" s="10">
        <v>152</v>
      </c>
      <c r="N57" s="11">
        <v>0.0029050925925925286</v>
      </c>
      <c r="O57" s="10">
        <v>157</v>
      </c>
      <c r="P57" s="11">
        <v>0.013067129629629637</v>
      </c>
      <c r="Q57" s="10">
        <v>145</v>
      </c>
      <c r="R57" s="11">
        <v>0.006539351851851854</v>
      </c>
      <c r="S57" s="10">
        <v>143</v>
      </c>
      <c r="T57" s="11">
        <v>0.0035995370370370348</v>
      </c>
      <c r="U57" s="10">
        <v>141</v>
      </c>
      <c r="V57" s="11">
        <v>0.0007175925925925926</v>
      </c>
      <c r="W57" s="10">
        <v>140</v>
      </c>
      <c r="X57" s="11">
        <v>0.0014236111111111116</v>
      </c>
      <c r="Y57" s="10">
        <v>138</v>
      </c>
      <c r="Z57" s="11">
        <v>0.005555555555555557</v>
      </c>
      <c r="AA57" s="10">
        <v>137</v>
      </c>
      <c r="AB57" s="11">
        <v>0.005312499999999998</v>
      </c>
      <c r="AC57" s="10">
        <v>159</v>
      </c>
      <c r="AD57" s="11">
        <v>0.0031481481481481534</v>
      </c>
      <c r="AE57" s="10">
        <v>163</v>
      </c>
      <c r="AF57" s="11">
        <v>0.004050925925925923</v>
      </c>
      <c r="AG57" s="10">
        <v>164</v>
      </c>
      <c r="AH57" s="11">
        <v>0.000347222222222221</v>
      </c>
      <c r="AI57" s="10">
        <v>165</v>
      </c>
      <c r="AJ57" s="11">
        <v>0.0020949074074074064</v>
      </c>
      <c r="AK57" s="10">
        <v>167</v>
      </c>
      <c r="AL57" s="11">
        <v>0.0028935185185185175</v>
      </c>
      <c r="AM57" s="10">
        <v>168</v>
      </c>
      <c r="AN57" s="11">
        <v>0.0012037037037036999</v>
      </c>
      <c r="AO57" s="10">
        <v>171</v>
      </c>
      <c r="AP57" s="11">
        <v>0.0014583333333333393</v>
      </c>
      <c r="AQ57" s="10">
        <v>169</v>
      </c>
      <c r="AR57" s="11">
        <v>0.002129629629629634</v>
      </c>
      <c r="AS57" s="10">
        <v>139</v>
      </c>
      <c r="AT57" s="11">
        <v>0.0038078703703703642</v>
      </c>
      <c r="AU57" s="10">
        <v>180</v>
      </c>
      <c r="AV57" s="11">
        <v>0.001412037037037031</v>
      </c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2"/>
    </row>
    <row r="58" spans="1:72" ht="12.75">
      <c r="A58" s="9">
        <v>347</v>
      </c>
      <c r="B58" s="10">
        <v>233595</v>
      </c>
      <c r="C58" s="10" t="str">
        <f>VLOOKUP(B58,'[1]BpHB'!$B$1:$S$245,18,FALSE)</f>
        <v>F45A</v>
      </c>
      <c r="D58" s="10" t="str">
        <f>VLOOKUP(B58,'[1]BpHB'!$B$1:$S$245,3,FALSE)</f>
        <v>Dalos</v>
      </c>
      <c r="E58" s="10" t="str">
        <f>VLOOKUP(B58,'[1]BpHB'!$B$1:$S$245,4,FALSE)</f>
        <v>Attila</v>
      </c>
      <c r="F58" s="10" t="str">
        <f>VLOOKUP(B58,'[1]BpHB'!$B$1:$S$245,14,FALSE)</f>
        <v>MAF</v>
      </c>
      <c r="G58" s="11">
        <v>0.49112268518518515</v>
      </c>
      <c r="H58" s="11">
        <v>0.06190972222222222</v>
      </c>
      <c r="I58" s="11">
        <v>0.07078703703703709</v>
      </c>
      <c r="J58" s="10">
        <v>19</v>
      </c>
      <c r="K58" s="10">
        <v>134</v>
      </c>
      <c r="L58" s="11">
        <v>0.00246527777777783</v>
      </c>
      <c r="M58" s="10">
        <v>152</v>
      </c>
      <c r="N58" s="11">
        <v>0.0030324074074074003</v>
      </c>
      <c r="O58" s="10">
        <v>157</v>
      </c>
      <c r="P58" s="11">
        <v>0.014386574074074066</v>
      </c>
      <c r="Q58" s="10">
        <v>145</v>
      </c>
      <c r="R58" s="11">
        <v>0.007685185185185187</v>
      </c>
      <c r="S58" s="10">
        <v>143</v>
      </c>
      <c r="T58" s="11">
        <v>0.006377314814814815</v>
      </c>
      <c r="U58" s="10">
        <v>141</v>
      </c>
      <c r="V58" s="11">
        <v>0.0009490740740740744</v>
      </c>
      <c r="W58" s="10">
        <v>140</v>
      </c>
      <c r="X58" s="11">
        <v>0.0017245370370370383</v>
      </c>
      <c r="Y58" s="10">
        <v>138</v>
      </c>
      <c r="Z58" s="11">
        <v>0.004849537037037031</v>
      </c>
      <c r="AA58" s="10">
        <v>137</v>
      </c>
      <c r="AB58" s="11">
        <v>0.005960648148148152</v>
      </c>
      <c r="AC58" s="10">
        <v>159</v>
      </c>
      <c r="AD58" s="11">
        <v>0.00300925925925926</v>
      </c>
      <c r="AE58" s="10">
        <v>163</v>
      </c>
      <c r="AF58" s="11">
        <v>0.0045717592592592615</v>
      </c>
      <c r="AG58" s="10">
        <v>164</v>
      </c>
      <c r="AH58" s="11">
        <v>0.0003240740740740669</v>
      </c>
      <c r="AI58" s="10">
        <v>165</v>
      </c>
      <c r="AJ58" s="11">
        <v>0.002430555555555561</v>
      </c>
      <c r="AK58" s="10">
        <v>167</v>
      </c>
      <c r="AL58" s="11">
        <v>0.002719907407407407</v>
      </c>
      <c r="AM58" s="10">
        <v>168</v>
      </c>
      <c r="AN58" s="11">
        <v>0.0012500000000000011</v>
      </c>
      <c r="AO58" s="10">
        <v>171</v>
      </c>
      <c r="AP58" s="11">
        <v>0.0015509259259259278</v>
      </c>
      <c r="AQ58" s="10">
        <v>169</v>
      </c>
      <c r="AR58" s="11">
        <v>0.002129629629629627</v>
      </c>
      <c r="AS58" s="10">
        <v>139</v>
      </c>
      <c r="AT58" s="11">
        <v>0.0038773148148148126</v>
      </c>
      <c r="AU58" s="10">
        <v>180</v>
      </c>
      <c r="AV58" s="11">
        <v>0.0008333333333333318</v>
      </c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2"/>
    </row>
    <row r="59" spans="1:72" ht="12.75">
      <c r="A59" s="9">
        <v>307</v>
      </c>
      <c r="B59" s="10">
        <v>580930</v>
      </c>
      <c r="C59" s="10" t="str">
        <f>VLOOKUP(B59,'[1]BpHB'!$B$1:$S$245,18,FALSE)</f>
        <v>F45A</v>
      </c>
      <c r="D59" s="10" t="str">
        <f>VLOOKUP(B59,'[1]BpHB'!$B$1:$S$245,3,FALSE)</f>
        <v>Jankó</v>
      </c>
      <c r="E59" s="10" t="str">
        <f>VLOOKUP(B59,'[1]BpHB'!$B$1:$S$245,4,FALSE)</f>
        <v>Tamás</v>
      </c>
      <c r="F59" s="10" t="str">
        <f>VLOOKUP(B59,'[1]BpHB'!$B$1:$S$245,14,FALSE)</f>
        <v>HSE</v>
      </c>
      <c r="G59" s="11">
        <v>0.4744097222222223</v>
      </c>
      <c r="H59" s="11">
        <v>0.54625</v>
      </c>
      <c r="I59" s="11">
        <v>0.07184027777777774</v>
      </c>
      <c r="J59" s="10">
        <v>19</v>
      </c>
      <c r="K59" s="10">
        <v>134</v>
      </c>
      <c r="L59" s="11">
        <v>0.00281249999999994</v>
      </c>
      <c r="M59" s="10">
        <v>152</v>
      </c>
      <c r="N59" s="11">
        <v>0.003067129629629628</v>
      </c>
      <c r="O59" s="10">
        <v>157</v>
      </c>
      <c r="P59" s="11">
        <v>0.01396990740740739</v>
      </c>
      <c r="Q59" s="10">
        <v>145</v>
      </c>
      <c r="R59" s="11">
        <v>0.007928240740740777</v>
      </c>
      <c r="S59" s="10">
        <v>143</v>
      </c>
      <c r="T59" s="11">
        <v>0.0036226851851851594</v>
      </c>
      <c r="U59" s="10">
        <v>141</v>
      </c>
      <c r="V59" s="11">
        <v>0.0008101851851851638</v>
      </c>
      <c r="W59" s="10">
        <v>140</v>
      </c>
      <c r="X59" s="11">
        <v>0.002777777777777768</v>
      </c>
      <c r="Y59" s="10">
        <v>138</v>
      </c>
      <c r="Z59" s="11">
        <v>0.004224537037037068</v>
      </c>
      <c r="AA59" s="10">
        <v>137</v>
      </c>
      <c r="AB59" s="11">
        <v>0.008715277777777808</v>
      </c>
      <c r="AC59" s="10">
        <v>159</v>
      </c>
      <c r="AD59" s="11">
        <v>0.002789351851851807</v>
      </c>
      <c r="AE59" s="10">
        <v>163</v>
      </c>
      <c r="AF59" s="11">
        <v>0.0062847222222223165</v>
      </c>
      <c r="AG59" s="10">
        <v>164</v>
      </c>
      <c r="AH59" s="11">
        <v>0.00038194444444439313</v>
      </c>
      <c r="AI59" s="10">
        <v>165</v>
      </c>
      <c r="AJ59" s="11">
        <v>0.0022337962962962754</v>
      </c>
      <c r="AK59" s="10">
        <v>167</v>
      </c>
      <c r="AL59" s="11">
        <v>0.0026273148148148184</v>
      </c>
      <c r="AM59" s="10">
        <v>168</v>
      </c>
      <c r="AN59" s="11">
        <v>0.0010648148148147962</v>
      </c>
      <c r="AO59" s="10">
        <v>171</v>
      </c>
      <c r="AP59" s="11">
        <v>0.001377314814814845</v>
      </c>
      <c r="AQ59" s="10">
        <v>169</v>
      </c>
      <c r="AR59" s="11">
        <v>0.002094907407407476</v>
      </c>
      <c r="AS59" s="10">
        <v>139</v>
      </c>
      <c r="AT59" s="11">
        <v>0.0036342592592591982</v>
      </c>
      <c r="AU59" s="10">
        <v>180</v>
      </c>
      <c r="AV59" s="11">
        <v>0.0007754629629629362</v>
      </c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2"/>
    </row>
    <row r="60" spans="1:72" ht="12.75">
      <c r="A60" s="9">
        <v>369</v>
      </c>
      <c r="B60" s="10">
        <v>49938</v>
      </c>
      <c r="C60" s="10" t="str">
        <f>VLOOKUP(B60,'[1]BpHB'!$B$1:$S$245,18,FALSE)</f>
        <v>F45A</v>
      </c>
      <c r="D60" s="10" t="str">
        <f>VLOOKUP(B60,'[1]BpHB'!$B$1:$S$245,3,FALSE)</f>
        <v>Jóni</v>
      </c>
      <c r="E60" s="10" t="str">
        <f>VLOOKUP(B60,'[1]BpHB'!$B$1:$S$245,4,FALSE)</f>
        <v>János</v>
      </c>
      <c r="F60" s="10" t="str">
        <f>VLOOKUP(B60,'[1]BpHB'!$B$1:$S$245,14,FALSE)</f>
        <v>EK</v>
      </c>
      <c r="G60" s="11">
        <v>0.4896990740740741</v>
      </c>
      <c r="H60" s="11">
        <v>0.08293981481481481</v>
      </c>
      <c r="I60" s="11">
        <v>0.09324074074074074</v>
      </c>
      <c r="J60" s="10">
        <v>19</v>
      </c>
      <c r="K60" s="10">
        <v>134</v>
      </c>
      <c r="L60" s="11">
        <v>0.0024537037037037357</v>
      </c>
      <c r="M60" s="10">
        <v>152</v>
      </c>
      <c r="N60" s="11">
        <v>0.0032870370370370328</v>
      </c>
      <c r="O60" s="10">
        <v>157</v>
      </c>
      <c r="P60" s="11">
        <v>0.01648148148148143</v>
      </c>
      <c r="Q60" s="10">
        <v>145</v>
      </c>
      <c r="R60" s="11">
        <v>0.008321759259259254</v>
      </c>
      <c r="S60" s="10">
        <v>143</v>
      </c>
      <c r="T60" s="11">
        <v>0.006423611111111116</v>
      </c>
      <c r="U60" s="10">
        <v>141</v>
      </c>
      <c r="V60" s="11">
        <v>0.005069444444444442</v>
      </c>
      <c r="W60" s="10">
        <v>140</v>
      </c>
      <c r="X60" s="11">
        <v>0.0019097222222222224</v>
      </c>
      <c r="Y60" s="10">
        <v>138</v>
      </c>
      <c r="Z60" s="11">
        <v>0.0059837962962962996</v>
      </c>
      <c r="AA60" s="10">
        <v>137</v>
      </c>
      <c r="AB60" s="11">
        <v>0.010370370370370363</v>
      </c>
      <c r="AC60" s="10">
        <v>159</v>
      </c>
      <c r="AD60" s="11">
        <v>0.00556712962962963</v>
      </c>
      <c r="AE60" s="10">
        <v>163</v>
      </c>
      <c r="AF60" s="11">
        <v>0.005347222222222225</v>
      </c>
      <c r="AG60" s="10">
        <v>164</v>
      </c>
      <c r="AH60" s="11">
        <v>0.00046296296296296363</v>
      </c>
      <c r="AI60" s="10">
        <v>165</v>
      </c>
      <c r="AJ60" s="11">
        <v>0.003171296296296297</v>
      </c>
      <c r="AK60" s="10">
        <v>167</v>
      </c>
      <c r="AL60" s="11">
        <v>0.004097222222222224</v>
      </c>
      <c r="AM60" s="10">
        <v>168</v>
      </c>
      <c r="AN60" s="11">
        <v>0.001493055555555553</v>
      </c>
      <c r="AO60" s="10">
        <v>171</v>
      </c>
      <c r="AP60" s="11">
        <v>0.0018981481481481488</v>
      </c>
      <c r="AQ60" s="10">
        <v>169</v>
      </c>
      <c r="AR60" s="11">
        <v>0.003229166666666658</v>
      </c>
      <c r="AS60" s="10">
        <v>139</v>
      </c>
      <c r="AT60" s="11">
        <v>0.005648148148148152</v>
      </c>
      <c r="AU60" s="10">
        <v>180</v>
      </c>
      <c r="AV60" s="11">
        <v>0.0012152777777777735</v>
      </c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2"/>
    </row>
    <row r="61" spans="1:72" ht="12.75">
      <c r="A61" s="9">
        <v>360</v>
      </c>
      <c r="B61" s="10">
        <v>222997</v>
      </c>
      <c r="C61" s="10" t="str">
        <f>VLOOKUP(B61,'[1]BpHB'!$B$1:$S$245,18,FALSE)</f>
        <v>F45A</v>
      </c>
      <c r="D61" s="10" t="str">
        <f>VLOOKUP(B61,'[1]BpHB'!$B$1:$S$245,3,FALSE)</f>
        <v>Kiss</v>
      </c>
      <c r="E61" s="10" t="str">
        <f>VLOOKUP(B61,'[1]BpHB'!$B$1:$S$245,4,FALSE)</f>
        <v>Zsolt</v>
      </c>
      <c r="F61" s="10" t="str">
        <f>VLOOKUP(B61,'[1]BpHB'!$B$1:$S$245,14,FALSE)</f>
        <v>EK</v>
      </c>
      <c r="G61" s="11">
        <v>0.4817592592592593</v>
      </c>
      <c r="H61" s="11">
        <v>0.07533564814814815</v>
      </c>
      <c r="I61" s="11">
        <v>0.09357638888888886</v>
      </c>
      <c r="J61" s="10">
        <v>19</v>
      </c>
      <c r="K61" s="10">
        <v>134</v>
      </c>
      <c r="L61" s="11">
        <v>0.003657407407407387</v>
      </c>
      <c r="M61" s="10">
        <v>152</v>
      </c>
      <c r="N61" s="11">
        <v>0.0038194444444444864</v>
      </c>
      <c r="O61" s="10">
        <v>157</v>
      </c>
      <c r="P61" s="11">
        <v>0.017222222222222194</v>
      </c>
      <c r="Q61" s="10">
        <v>145</v>
      </c>
      <c r="R61" s="11">
        <v>0.00869212962962963</v>
      </c>
      <c r="S61" s="10">
        <v>143</v>
      </c>
      <c r="T61" s="11">
        <v>0.003981481481481482</v>
      </c>
      <c r="U61" s="10">
        <v>141</v>
      </c>
      <c r="V61" s="11">
        <v>0.0011342592592592585</v>
      </c>
      <c r="W61" s="10">
        <v>140</v>
      </c>
      <c r="X61" s="11">
        <v>0.002349537037037039</v>
      </c>
      <c r="Y61" s="10">
        <v>138</v>
      </c>
      <c r="Z61" s="11">
        <v>0.01126157407407407</v>
      </c>
      <c r="AA61" s="10">
        <v>137</v>
      </c>
      <c r="AB61" s="11">
        <v>0.006562500000000006</v>
      </c>
      <c r="AC61" s="10">
        <v>159</v>
      </c>
      <c r="AD61" s="11">
        <v>0.004340277777777769</v>
      </c>
      <c r="AE61" s="10">
        <v>163</v>
      </c>
      <c r="AF61" s="11">
        <v>0.007164351851851852</v>
      </c>
      <c r="AG61" s="10">
        <v>164</v>
      </c>
      <c r="AH61" s="11">
        <v>0.000798611111111118</v>
      </c>
      <c r="AI61" s="10">
        <v>165</v>
      </c>
      <c r="AJ61" s="11">
        <v>0.00466435185185185</v>
      </c>
      <c r="AK61" s="10">
        <v>167</v>
      </c>
      <c r="AL61" s="11">
        <v>0.0042245370370370405</v>
      </c>
      <c r="AM61" s="10">
        <v>168</v>
      </c>
      <c r="AN61" s="11">
        <v>0.0012847222222222149</v>
      </c>
      <c r="AO61" s="10">
        <v>171</v>
      </c>
      <c r="AP61" s="11">
        <v>0.002291666666666664</v>
      </c>
      <c r="AQ61" s="10">
        <v>169</v>
      </c>
      <c r="AR61" s="11">
        <v>0.0037152777777777896</v>
      </c>
      <c r="AS61" s="10">
        <v>139</v>
      </c>
      <c r="AT61" s="11">
        <v>0.00466435185185185</v>
      </c>
      <c r="AU61" s="10">
        <v>180</v>
      </c>
      <c r="AV61" s="11">
        <v>0.0009953703703703687</v>
      </c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2"/>
    </row>
    <row r="62" spans="1:72" ht="12.75">
      <c r="A62" s="9">
        <v>359</v>
      </c>
      <c r="B62" s="10">
        <v>232759</v>
      </c>
      <c r="C62" s="10" t="str">
        <f>VLOOKUP(B62,'[1]BpHB'!$B$1:$S$245,18,FALSE)</f>
        <v>F45A</v>
      </c>
      <c r="D62" s="10" t="str">
        <f>VLOOKUP(B62,'[1]BpHB'!$B$1:$S$245,3,FALSE)</f>
        <v>Urbán</v>
      </c>
      <c r="E62" s="10" t="str">
        <f>VLOOKUP(B62,'[1]BpHB'!$B$1:$S$245,4,FALSE)</f>
        <v>András</v>
      </c>
      <c r="F62" s="10" t="str">
        <f>VLOOKUP(B62,'[1]BpHB'!$B$1:$S$245,14,FALSE)</f>
        <v>BEA</v>
      </c>
      <c r="G62" s="11">
        <v>0.4788310185185185</v>
      </c>
      <c r="H62" s="11">
        <v>0.07282407407407408</v>
      </c>
      <c r="I62" s="11">
        <v>0.0939930555555556</v>
      </c>
      <c r="J62" s="10">
        <v>19</v>
      </c>
      <c r="K62" s="10">
        <v>134</v>
      </c>
      <c r="L62" s="11">
        <v>0.0031597222222222165</v>
      </c>
      <c r="M62" s="10">
        <v>152</v>
      </c>
      <c r="N62" s="11">
        <v>0.003668981481481537</v>
      </c>
      <c r="O62" s="10">
        <v>157</v>
      </c>
      <c r="P62" s="11">
        <v>0.02052083333333332</v>
      </c>
      <c r="Q62" s="10">
        <v>145</v>
      </c>
      <c r="R62" s="11">
        <v>0.008680555555555552</v>
      </c>
      <c r="S62" s="10">
        <v>143</v>
      </c>
      <c r="T62" s="11">
        <v>0.005150462962962964</v>
      </c>
      <c r="U62" s="10">
        <v>141</v>
      </c>
      <c r="V62" s="11">
        <v>0.0007407407407407397</v>
      </c>
      <c r="W62" s="10">
        <v>140</v>
      </c>
      <c r="X62" s="11">
        <v>0.002083333333333333</v>
      </c>
      <c r="Y62" s="10">
        <v>138</v>
      </c>
      <c r="Z62" s="11">
        <v>0.005474537037037038</v>
      </c>
      <c r="AA62" s="10">
        <v>137</v>
      </c>
      <c r="AB62" s="11">
        <v>0.0078124999999999965</v>
      </c>
      <c r="AC62" s="10">
        <v>159</v>
      </c>
      <c r="AD62" s="11">
        <v>0.004409722222222225</v>
      </c>
      <c r="AE62" s="10">
        <v>163</v>
      </c>
      <c r="AF62" s="11">
        <v>0.009432870370370376</v>
      </c>
      <c r="AG62" s="10">
        <v>164</v>
      </c>
      <c r="AH62" s="11">
        <v>0.0003240740740740669</v>
      </c>
      <c r="AI62" s="10">
        <v>165</v>
      </c>
      <c r="AJ62" s="11">
        <v>0.003807870370370371</v>
      </c>
      <c r="AK62" s="10">
        <v>167</v>
      </c>
      <c r="AL62" s="11">
        <v>0.003807870370370378</v>
      </c>
      <c r="AM62" s="10">
        <v>168</v>
      </c>
      <c r="AN62" s="11">
        <v>0.0017013888888888842</v>
      </c>
      <c r="AO62" s="10">
        <v>171</v>
      </c>
      <c r="AP62" s="11">
        <v>0.002187500000000002</v>
      </c>
      <c r="AQ62" s="10">
        <v>169</v>
      </c>
      <c r="AR62" s="11">
        <v>0.003275462962962959</v>
      </c>
      <c r="AS62" s="10">
        <v>139</v>
      </c>
      <c r="AT62" s="11">
        <v>0.005891203703703704</v>
      </c>
      <c r="AU62" s="10">
        <v>180</v>
      </c>
      <c r="AV62" s="11">
        <v>0.0011574074074074125</v>
      </c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2"/>
    </row>
    <row r="63" spans="1:72" ht="12.75">
      <c r="A63" s="9">
        <v>367</v>
      </c>
      <c r="B63" s="10">
        <v>437646</v>
      </c>
      <c r="C63" s="10" t="str">
        <f>VLOOKUP(B63,'[1]BpHB'!$B$1:$S$245,18,FALSE)</f>
        <v>F45A</v>
      </c>
      <c r="D63" s="10" t="str">
        <f>VLOOKUP(B63,'[1]BpHB'!$B$1:$S$245,3,FALSE)</f>
        <v>Peregi</v>
      </c>
      <c r="E63" s="10" t="str">
        <f>VLOOKUP(B63,'[1]BpHB'!$B$1:$S$245,4,FALSE)</f>
        <v>Tamás</v>
      </c>
      <c r="F63" s="10" t="str">
        <f>VLOOKUP(B63,'[1]BpHB'!$B$1:$S$245,14,FALSE)</f>
        <v>SPA</v>
      </c>
      <c r="G63" s="11">
        <v>0.4788657407407408</v>
      </c>
      <c r="H63" s="11">
        <v>0.08202546296296297</v>
      </c>
      <c r="I63" s="11">
        <v>0.1031597222222222</v>
      </c>
      <c r="J63" s="10">
        <v>19</v>
      </c>
      <c r="K63" s="10">
        <v>134</v>
      </c>
      <c r="L63" s="11">
        <v>0.003275462962962883</v>
      </c>
      <c r="M63" s="10">
        <v>152</v>
      </c>
      <c r="N63" s="11">
        <v>0.003564814814814854</v>
      </c>
      <c r="O63" s="10">
        <v>157</v>
      </c>
      <c r="P63" s="11">
        <v>0.02259259259259261</v>
      </c>
      <c r="Q63" s="10">
        <v>145</v>
      </c>
      <c r="R63" s="11">
        <v>0.009131944444444446</v>
      </c>
      <c r="S63" s="10">
        <v>143</v>
      </c>
      <c r="T63" s="11">
        <v>0.007499999999999996</v>
      </c>
      <c r="U63" s="10">
        <v>141</v>
      </c>
      <c r="V63" s="11">
        <v>0.0011921296296296298</v>
      </c>
      <c r="W63" s="10">
        <v>140</v>
      </c>
      <c r="X63" s="11">
        <v>0.0019907407407407443</v>
      </c>
      <c r="Y63" s="10">
        <v>138</v>
      </c>
      <c r="Z63" s="11">
        <v>0.005833333333333333</v>
      </c>
      <c r="AA63" s="10">
        <v>137</v>
      </c>
      <c r="AB63" s="11">
        <v>0.010243055555555554</v>
      </c>
      <c r="AC63" s="10">
        <v>159</v>
      </c>
      <c r="AD63" s="11">
        <v>0.006157407407407403</v>
      </c>
      <c r="AE63" s="10">
        <v>163</v>
      </c>
      <c r="AF63" s="11">
        <v>0.008148148148148154</v>
      </c>
      <c r="AG63" s="10">
        <v>164</v>
      </c>
      <c r="AH63" s="11">
        <v>0.00043981481481480955</v>
      </c>
      <c r="AI63" s="10">
        <v>165</v>
      </c>
      <c r="AJ63" s="11">
        <v>0.0032986111111111133</v>
      </c>
      <c r="AK63" s="10">
        <v>167</v>
      </c>
      <c r="AL63" s="11">
        <v>0.006365740740740748</v>
      </c>
      <c r="AM63" s="10">
        <v>168</v>
      </c>
      <c r="AN63" s="11">
        <v>0.0014467592592592449</v>
      </c>
      <c r="AO63" s="10">
        <v>171</v>
      </c>
      <c r="AP63" s="11">
        <v>0.0016666666666666774</v>
      </c>
      <c r="AQ63" s="10">
        <v>169</v>
      </c>
      <c r="AR63" s="11">
        <v>0.003657407407407401</v>
      </c>
      <c r="AS63" s="10">
        <v>139</v>
      </c>
      <c r="AT63" s="11">
        <v>0.004953703703703696</v>
      </c>
      <c r="AU63" s="10">
        <v>180</v>
      </c>
      <c r="AV63" s="11">
        <v>0.000902777777777794</v>
      </c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2"/>
    </row>
    <row r="64" spans="1:72" ht="12.75">
      <c r="A64" s="9">
        <v>366</v>
      </c>
      <c r="B64" s="10">
        <v>363436</v>
      </c>
      <c r="C64" s="10" t="str">
        <f>VLOOKUP(B64,'[1]BpHB'!$B$1:$S$245,18,FALSE)</f>
        <v>F45A</v>
      </c>
      <c r="D64" s="10" t="str">
        <f>VLOOKUP(B64,'[1]BpHB'!$B$1:$S$245,3,FALSE)</f>
        <v>Szegi Amondó</v>
      </c>
      <c r="E64" s="10" t="str">
        <f>VLOOKUP(B64,'[1]BpHB'!$B$1:$S$245,4,FALSE)</f>
        <v>Zoltán</v>
      </c>
      <c r="F64" s="10" t="str">
        <f>VLOOKUP(B64,'[1]BpHB'!$B$1:$S$245,14,FALSE)</f>
        <v>BEA</v>
      </c>
      <c r="G64" s="11">
        <v>0.47601851851851856</v>
      </c>
      <c r="H64" s="11">
        <v>0.08187499999999999</v>
      </c>
      <c r="I64" s="11">
        <v>0.10585648148148141</v>
      </c>
      <c r="J64" s="10">
        <v>19</v>
      </c>
      <c r="K64" s="10">
        <v>134</v>
      </c>
      <c r="L64" s="11">
        <v>0.0029398148148147563</v>
      </c>
      <c r="M64" s="10">
        <v>152</v>
      </c>
      <c r="N64" s="11">
        <v>0.006203703703703711</v>
      </c>
      <c r="O64" s="10">
        <v>157</v>
      </c>
      <c r="P64" s="11">
        <v>0.017245370370370383</v>
      </c>
      <c r="Q64" s="10">
        <v>145</v>
      </c>
      <c r="R64" s="11">
        <v>0.008078703703703703</v>
      </c>
      <c r="S64" s="10">
        <v>143</v>
      </c>
      <c r="T64" s="11">
        <v>0.017372685185185185</v>
      </c>
      <c r="U64" s="10">
        <v>141</v>
      </c>
      <c r="V64" s="11">
        <v>0.0038541666666666655</v>
      </c>
      <c r="W64" s="10">
        <v>140</v>
      </c>
      <c r="X64" s="11">
        <v>0.0018287037037037004</v>
      </c>
      <c r="Y64" s="10">
        <v>138</v>
      </c>
      <c r="Z64" s="11">
        <v>0.005590277777777784</v>
      </c>
      <c r="AA64" s="10">
        <v>137</v>
      </c>
      <c r="AB64" s="11">
        <v>0.009525462962962958</v>
      </c>
      <c r="AC64" s="10">
        <v>159</v>
      </c>
      <c r="AD64" s="11">
        <v>0.004548611111111114</v>
      </c>
      <c r="AE64" s="10">
        <v>163</v>
      </c>
      <c r="AF64" s="11">
        <v>0.005324074074074071</v>
      </c>
      <c r="AG64" s="10">
        <v>164</v>
      </c>
      <c r="AH64" s="11">
        <v>0.00035879629629629456</v>
      </c>
      <c r="AI64" s="10">
        <v>165</v>
      </c>
      <c r="AJ64" s="11">
        <v>0.0031018518518518487</v>
      </c>
      <c r="AK64" s="10">
        <v>167</v>
      </c>
      <c r="AL64" s="11">
        <v>0.006446759259259263</v>
      </c>
      <c r="AM64" s="10">
        <v>168</v>
      </c>
      <c r="AN64" s="11">
        <v>0.0015856481481481555</v>
      </c>
      <c r="AO64" s="10">
        <v>171</v>
      </c>
      <c r="AP64" s="11">
        <v>0.002141203703703687</v>
      </c>
      <c r="AQ64" s="10">
        <v>169</v>
      </c>
      <c r="AR64" s="11">
        <v>0.0026967592592592737</v>
      </c>
      <c r="AS64" s="10">
        <v>139</v>
      </c>
      <c r="AT64" s="11">
        <v>0.004722222222222225</v>
      </c>
      <c r="AU64" s="10">
        <v>180</v>
      </c>
      <c r="AV64" s="11">
        <v>0.0013194444444444425</v>
      </c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2"/>
    </row>
    <row r="65" spans="1:73" ht="12.75">
      <c r="A65" s="9">
        <v>382</v>
      </c>
      <c r="B65" s="10">
        <v>46138</v>
      </c>
      <c r="C65" s="10" t="str">
        <f>VLOOKUP(B65,'[1]BpHB'!$B$1:$S$245,18,FALSE)</f>
        <v>F45A</v>
      </c>
      <c r="D65" s="10" t="str">
        <f>VLOOKUP(B65,'[1]BpHB'!$B$1:$S$245,3,FALSE)</f>
        <v>Cenner</v>
      </c>
      <c r="E65" s="10" t="str">
        <f>VLOOKUP(B65,'[1]BpHB'!$B$1:$S$245,4,FALSE)</f>
        <v>Tibor dr.</v>
      </c>
      <c r="F65" s="10" t="str">
        <f>VLOOKUP(B65,'[1]BpHB'!$B$1:$S$245,14,FALSE)</f>
        <v>FMT</v>
      </c>
      <c r="G65" s="11">
        <v>0.4939351851851852</v>
      </c>
      <c r="H65" s="11">
        <v>0.11052083333333333</v>
      </c>
      <c r="I65" s="11">
        <v>0.11658564814814815</v>
      </c>
      <c r="J65" s="10">
        <v>19</v>
      </c>
      <c r="K65" s="10">
        <v>134</v>
      </c>
      <c r="L65" s="11">
        <v>0.008761574074074074</v>
      </c>
      <c r="M65" s="10">
        <v>152</v>
      </c>
      <c r="N65" s="11">
        <v>0.004641203703703703</v>
      </c>
      <c r="O65" s="10">
        <v>157</v>
      </c>
      <c r="P65" s="11">
        <v>0.022060185185185186</v>
      </c>
      <c r="Q65" s="10">
        <v>145</v>
      </c>
      <c r="R65" s="11">
        <v>0.009664351851851851</v>
      </c>
      <c r="S65" s="10">
        <v>143</v>
      </c>
      <c r="T65" s="11">
        <v>0.005891203703703697</v>
      </c>
      <c r="U65" s="10">
        <v>141</v>
      </c>
      <c r="V65" s="11">
        <v>0.0010995370370370447</v>
      </c>
      <c r="W65" s="10">
        <v>140</v>
      </c>
      <c r="X65" s="11">
        <v>0.0031365740740740763</v>
      </c>
      <c r="Y65" s="10">
        <v>138</v>
      </c>
      <c r="Z65" s="11">
        <v>0.007615740740740735</v>
      </c>
      <c r="AA65" s="10">
        <v>137</v>
      </c>
      <c r="AB65" s="11">
        <v>0.009976851851851862</v>
      </c>
      <c r="AC65" s="10">
        <v>159</v>
      </c>
      <c r="AD65" s="11">
        <v>0.005520833333333322</v>
      </c>
      <c r="AE65" s="10">
        <v>163</v>
      </c>
      <c r="AF65" s="11">
        <v>0.00917824074074075</v>
      </c>
      <c r="AG65" s="10">
        <v>164</v>
      </c>
      <c r="AH65" s="11">
        <v>0.0006365740740740672</v>
      </c>
      <c r="AI65" s="10">
        <v>165</v>
      </c>
      <c r="AJ65" s="11">
        <v>0.004143518518518519</v>
      </c>
      <c r="AK65" s="10">
        <v>167</v>
      </c>
      <c r="AL65" s="11">
        <v>0.005532407407407416</v>
      </c>
      <c r="AM65" s="10">
        <v>168</v>
      </c>
      <c r="AN65" s="11">
        <v>0.0023379629629629584</v>
      </c>
      <c r="AO65" s="10">
        <v>171</v>
      </c>
      <c r="AP65" s="11">
        <v>0.0029282407407407313</v>
      </c>
      <c r="AQ65" s="10">
        <v>169</v>
      </c>
      <c r="AR65" s="11">
        <v>0.004317129629629643</v>
      </c>
      <c r="AS65" s="10">
        <v>139</v>
      </c>
      <c r="AT65" s="11">
        <v>0.007037037037037022</v>
      </c>
      <c r="AU65" s="10">
        <v>180</v>
      </c>
      <c r="AV65" s="11">
        <v>0.0012847222222222288</v>
      </c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2"/>
      <c r="BU65" s="1"/>
    </row>
    <row r="66" spans="1:72" ht="12.75">
      <c r="A66" s="9">
        <v>230</v>
      </c>
      <c r="B66" s="10">
        <v>45417</v>
      </c>
      <c r="C66" s="10" t="str">
        <f>VLOOKUP(B66,'[1]BpHB'!$B$1:$S$245,18,FALSE)</f>
        <v>F55A</v>
      </c>
      <c r="D66" s="10" t="str">
        <f>VLOOKUP(B66,'[1]BpHB'!$B$1:$S$245,3,FALSE)</f>
        <v>Hegedűs</v>
      </c>
      <c r="E66" s="10" t="str">
        <f>VLOOKUP(B66,'[1]BpHB'!$B$1:$S$245,4,FALSE)</f>
        <v>Zoltán</v>
      </c>
      <c r="F66" s="10" t="str">
        <f>VLOOKUP(B66,'[1]BpHB'!$B$1:$S$245,14,FALSE)</f>
        <v>OSC</v>
      </c>
      <c r="G66" s="11">
        <v>0.48543981481481485</v>
      </c>
      <c r="H66" s="11">
        <v>0.03560185185185185</v>
      </c>
      <c r="I66" s="11">
        <v>0.05016203703703698</v>
      </c>
      <c r="J66" s="10">
        <v>17</v>
      </c>
      <c r="K66" s="10">
        <v>131</v>
      </c>
      <c r="L66" s="11">
        <v>0.001631944444444422</v>
      </c>
      <c r="M66" s="10">
        <v>132</v>
      </c>
      <c r="N66" s="11">
        <v>0.0020833333333332704</v>
      </c>
      <c r="O66" s="10">
        <v>133</v>
      </c>
      <c r="P66" s="11">
        <v>0.0007986111111111249</v>
      </c>
      <c r="Q66" s="10">
        <v>152</v>
      </c>
      <c r="R66" s="11">
        <v>0.0068287037037037535</v>
      </c>
      <c r="S66" s="10">
        <v>168</v>
      </c>
      <c r="T66" s="11">
        <v>0.004722222222222183</v>
      </c>
      <c r="U66" s="10">
        <v>166</v>
      </c>
      <c r="V66" s="11">
        <v>0.0018171296296296297</v>
      </c>
      <c r="W66" s="10">
        <v>164</v>
      </c>
      <c r="X66" s="11">
        <v>0.003668981481481482</v>
      </c>
      <c r="Y66" s="10">
        <v>163</v>
      </c>
      <c r="Z66" s="11">
        <v>0.0004050925925925932</v>
      </c>
      <c r="AA66" s="10">
        <v>159</v>
      </c>
      <c r="AB66" s="11">
        <v>0.004131944444444443</v>
      </c>
      <c r="AC66" s="10">
        <v>137</v>
      </c>
      <c r="AD66" s="11">
        <v>0.0038888888888888896</v>
      </c>
      <c r="AE66" s="10">
        <v>157</v>
      </c>
      <c r="AF66" s="11">
        <v>0.0018171296296296286</v>
      </c>
      <c r="AG66" s="10">
        <v>169</v>
      </c>
      <c r="AH66" s="11">
        <v>0.011030092592592595</v>
      </c>
      <c r="AI66" s="10">
        <v>170</v>
      </c>
      <c r="AJ66" s="11">
        <v>0.000879629629629626</v>
      </c>
      <c r="AK66" s="10">
        <v>155</v>
      </c>
      <c r="AL66" s="11">
        <v>0.0005555555555555557</v>
      </c>
      <c r="AM66" s="10">
        <v>139</v>
      </c>
      <c r="AN66" s="11">
        <v>0.0035648148148148193</v>
      </c>
      <c r="AO66" s="10">
        <v>160</v>
      </c>
      <c r="AP66" s="11">
        <v>0.0012731481481481483</v>
      </c>
      <c r="AQ66" s="10">
        <v>175</v>
      </c>
      <c r="AR66" s="11">
        <v>0.0007291666666666627</v>
      </c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2"/>
    </row>
    <row r="67" spans="1:72" ht="12.75">
      <c r="A67" s="9">
        <v>164</v>
      </c>
      <c r="B67" s="10">
        <v>5611</v>
      </c>
      <c r="C67" s="10" t="str">
        <f>VLOOKUP(B67,'[1]BpHB'!$B$1:$S$245,18,FALSE)</f>
        <v>F55A</v>
      </c>
      <c r="D67" s="10" t="str">
        <f>VLOOKUP(B67,'[1]BpHB'!$B$1:$S$245,3,FALSE)</f>
        <v>Harkányi</v>
      </c>
      <c r="E67" s="10" t="str">
        <f>VLOOKUP(B67,'[1]BpHB'!$B$1:$S$245,4,FALSE)</f>
        <v>Csaba</v>
      </c>
      <c r="F67" s="10" t="str">
        <f>VLOOKUP(B67,'[1]BpHB'!$B$1:$S$245,14,FALSE)</f>
        <v>HAV</v>
      </c>
      <c r="G67" s="11">
        <v>0.4716319444444444</v>
      </c>
      <c r="H67" s="11">
        <v>0.02337962962962963</v>
      </c>
      <c r="I67" s="11">
        <v>0.051747685185185244</v>
      </c>
      <c r="J67" s="10">
        <v>17</v>
      </c>
      <c r="K67" s="10">
        <v>131</v>
      </c>
      <c r="L67" s="11">
        <v>0.001388888888888884</v>
      </c>
      <c r="M67" s="10">
        <v>132</v>
      </c>
      <c r="N67" s="11">
        <v>0.0017824074074074825</v>
      </c>
      <c r="O67" s="10">
        <v>133</v>
      </c>
      <c r="P67" s="11">
        <v>0.0006712962962962532</v>
      </c>
      <c r="Q67" s="10">
        <v>152</v>
      </c>
      <c r="R67" s="11">
        <v>0.006168981481481539</v>
      </c>
      <c r="S67" s="10">
        <v>168</v>
      </c>
      <c r="T67" s="11">
        <v>0.0073611111111110406</v>
      </c>
      <c r="U67" s="10">
        <v>166</v>
      </c>
      <c r="V67" s="11">
        <v>0.0015972222222222499</v>
      </c>
      <c r="W67" s="10">
        <v>164</v>
      </c>
      <c r="X67" s="11">
        <v>0.0031365740740740833</v>
      </c>
      <c r="Y67" s="10">
        <v>163</v>
      </c>
      <c r="Z67" s="11">
        <v>0.0018518518518518823</v>
      </c>
      <c r="AA67" s="10">
        <v>159</v>
      </c>
      <c r="AB67" s="11">
        <v>0.003865740740740753</v>
      </c>
      <c r="AC67" s="10">
        <v>137</v>
      </c>
      <c r="AD67" s="11">
        <v>0.003530092592592571</v>
      </c>
      <c r="AE67" s="10">
        <v>157</v>
      </c>
      <c r="AF67" s="11">
        <v>0.0016666666666666661</v>
      </c>
      <c r="AG67" s="10">
        <v>169</v>
      </c>
      <c r="AH67" s="11">
        <v>0.011620370370370371</v>
      </c>
      <c r="AI67" s="10">
        <v>170</v>
      </c>
      <c r="AJ67" s="11">
        <v>0.0007523148148148133</v>
      </c>
      <c r="AK67" s="10">
        <v>155</v>
      </c>
      <c r="AL67" s="11">
        <v>0.00048611111111111077</v>
      </c>
      <c r="AM67" s="10">
        <v>139</v>
      </c>
      <c r="AN67" s="11">
        <v>0.003831018518518522</v>
      </c>
      <c r="AO67" s="10">
        <v>160</v>
      </c>
      <c r="AP67" s="11">
        <v>0.0010879629629629607</v>
      </c>
      <c r="AQ67" s="10">
        <v>175</v>
      </c>
      <c r="AR67" s="11">
        <v>0.0006712962962962948</v>
      </c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2"/>
    </row>
    <row r="68" spans="1:72" ht="12.75">
      <c r="A68" s="9">
        <v>238</v>
      </c>
      <c r="B68" s="10">
        <v>5622</v>
      </c>
      <c r="C68" s="10" t="str">
        <f>VLOOKUP(B68,'[1]BpHB'!$B$1:$S$245,18,FALSE)</f>
        <v>F55A</v>
      </c>
      <c r="D68" s="10" t="str">
        <f>VLOOKUP(B68,'[1]BpHB'!$B$1:$S$245,3,FALSE)</f>
        <v>Balla</v>
      </c>
      <c r="E68" s="10" t="str">
        <f>VLOOKUP(B68,'[1]BpHB'!$B$1:$S$245,4,FALSE)</f>
        <v>Sándor</v>
      </c>
      <c r="F68" s="10" t="str">
        <f>VLOOKUP(B68,'[1]BpHB'!$B$1:$S$245,14,FALSE)</f>
        <v>HSE</v>
      </c>
      <c r="G68" s="11">
        <v>0.48331018518518515</v>
      </c>
      <c r="H68" s="11">
        <v>0.03615740740740741</v>
      </c>
      <c r="I68" s="11">
        <v>0.05284722222222227</v>
      </c>
      <c r="J68" s="10">
        <v>13</v>
      </c>
      <c r="K68" s="10">
        <v>131</v>
      </c>
      <c r="L68" s="11">
        <v>0.0015856481481481555</v>
      </c>
      <c r="M68" s="10">
        <v>132</v>
      </c>
      <c r="N68" s="11">
        <v>0.00340277777777781</v>
      </c>
      <c r="O68" s="10">
        <v>133</v>
      </c>
      <c r="P68" s="11">
        <v>0.0006597222222222143</v>
      </c>
      <c r="Q68" s="10">
        <v>152</v>
      </c>
      <c r="R68" s="11">
        <v>0.0066782407407407485</v>
      </c>
      <c r="S68" s="10">
        <v>168</v>
      </c>
      <c r="T68" s="11">
        <v>0.005231481481481504</v>
      </c>
      <c r="U68" s="10">
        <v>166</v>
      </c>
      <c r="V68" s="11">
        <v>0.0021527777777777778</v>
      </c>
      <c r="W68" s="10">
        <v>164</v>
      </c>
      <c r="X68" s="11">
        <v>0.004050925925925927</v>
      </c>
      <c r="Y68" s="10">
        <v>163</v>
      </c>
      <c r="Z68" s="11">
        <v>0.0004513888888888883</v>
      </c>
      <c r="AA68" s="10">
        <v>159</v>
      </c>
      <c r="AB68" s="11">
        <v>0.004074074074074075</v>
      </c>
      <c r="AC68" s="10">
        <v>137</v>
      </c>
      <c r="AD68" s="11">
        <v>0.003935185185185184</v>
      </c>
      <c r="AE68" s="10">
        <v>157</v>
      </c>
      <c r="AF68" s="11">
        <v>0.001805555555555555</v>
      </c>
      <c r="AG68" s="10">
        <v>170</v>
      </c>
      <c r="AH68" s="11">
        <v>0.013391203703703707</v>
      </c>
      <c r="AI68" s="10">
        <v>155</v>
      </c>
      <c r="AJ68" s="11">
        <v>0.0009259259259259273</v>
      </c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2"/>
    </row>
    <row r="69" spans="1:72" ht="12.75">
      <c r="A69" s="9">
        <v>236</v>
      </c>
      <c r="B69" s="10">
        <v>5615</v>
      </c>
      <c r="C69" s="10" t="str">
        <f>VLOOKUP(B69,'[1]BpHB'!$B$1:$S$245,18,FALSE)</f>
        <v>F55A</v>
      </c>
      <c r="D69" s="10" t="str">
        <f>VLOOKUP(B69,'[1]BpHB'!$B$1:$S$245,3,FALSE)</f>
        <v>Tertsch</v>
      </c>
      <c r="E69" s="10" t="str">
        <f>VLOOKUP(B69,'[1]BpHB'!$B$1:$S$245,4,FALSE)</f>
        <v>Antal</v>
      </c>
      <c r="F69" s="10" t="str">
        <f>VLOOKUP(B69,'[1]BpHB'!$B$1:$S$245,14,FALSE)</f>
        <v>KST</v>
      </c>
      <c r="G69" s="11">
        <v>0.47729166666666667</v>
      </c>
      <c r="H69" s="11">
        <v>0.03596064814814815</v>
      </c>
      <c r="I69" s="11">
        <v>0.058668981481481475</v>
      </c>
      <c r="J69" s="10">
        <v>16</v>
      </c>
      <c r="K69" s="10">
        <v>131</v>
      </c>
      <c r="L69" s="11">
        <v>0.0021296296296295925</v>
      </c>
      <c r="M69" s="10">
        <v>132</v>
      </c>
      <c r="N69" s="11">
        <v>0.002129629629629648</v>
      </c>
      <c r="O69" s="10">
        <v>133</v>
      </c>
      <c r="P69" s="11">
        <v>0.0008796296296296191</v>
      </c>
      <c r="Q69" s="10">
        <v>152</v>
      </c>
      <c r="R69" s="11">
        <v>0.007048611111111158</v>
      </c>
      <c r="S69" s="10">
        <v>168</v>
      </c>
      <c r="T69" s="11">
        <v>0.005474537037037042</v>
      </c>
      <c r="U69" s="10">
        <v>166</v>
      </c>
      <c r="V69" s="11">
        <v>0.002303240740740675</v>
      </c>
      <c r="W69" s="10">
        <v>164</v>
      </c>
      <c r="X69" s="11">
        <v>0.0040046296296296635</v>
      </c>
      <c r="Y69" s="10">
        <v>163</v>
      </c>
      <c r="Z69" s="11">
        <v>0.0005324074074074074</v>
      </c>
      <c r="AA69" s="10">
        <v>159</v>
      </c>
      <c r="AB69" s="11">
        <v>0.005115740740740741</v>
      </c>
      <c r="AC69" s="10">
        <v>137</v>
      </c>
      <c r="AD69" s="11">
        <v>0.005219907407407407</v>
      </c>
      <c r="AE69" s="10">
        <v>157</v>
      </c>
      <c r="AF69" s="11">
        <v>0.0025925925925925925</v>
      </c>
      <c r="AG69" s="10">
        <v>170</v>
      </c>
      <c r="AH69" s="11">
        <v>0.014363425925925927</v>
      </c>
      <c r="AI69" s="10">
        <v>155</v>
      </c>
      <c r="AJ69" s="11">
        <v>0.0006828703703703684</v>
      </c>
      <c r="AK69" s="10">
        <v>139</v>
      </c>
      <c r="AL69" s="11">
        <v>0.00375</v>
      </c>
      <c r="AM69" s="10">
        <v>160</v>
      </c>
      <c r="AN69" s="11">
        <v>0.0012847222222222218</v>
      </c>
      <c r="AO69" s="10">
        <v>175</v>
      </c>
      <c r="AP69" s="11">
        <v>0.000798611111111111</v>
      </c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2"/>
    </row>
    <row r="70" spans="1:72" ht="12.75">
      <c r="A70" s="9">
        <v>260</v>
      </c>
      <c r="B70" s="10">
        <v>505295</v>
      </c>
      <c r="C70" s="10" t="str">
        <f>VLOOKUP(B70,'[1]BpHB'!$B$1:$S$245,18,FALSE)</f>
        <v>F55A</v>
      </c>
      <c r="D70" s="10" t="str">
        <f>VLOOKUP(B70,'[1]BpHB'!$B$1:$S$245,3,FALSE)</f>
        <v>Hunyadi</v>
      </c>
      <c r="E70" s="10" t="str">
        <f>VLOOKUP(B70,'[1]BpHB'!$B$1:$S$245,4,FALSE)</f>
        <v>Károly</v>
      </c>
      <c r="F70" s="10" t="str">
        <f>VLOOKUP(B70,'[1]BpHB'!$B$1:$S$245,14,FALSE)</f>
        <v>PSE</v>
      </c>
      <c r="G70" s="11">
        <v>0.4753935185185185</v>
      </c>
      <c r="H70" s="11">
        <v>0.5389930555555555</v>
      </c>
      <c r="I70" s="11">
        <v>0.06359953703703702</v>
      </c>
      <c r="J70" s="10">
        <v>16</v>
      </c>
      <c r="K70" s="10">
        <v>131</v>
      </c>
      <c r="L70" s="11">
        <v>0.002488425925925908</v>
      </c>
      <c r="M70" s="10">
        <v>132</v>
      </c>
      <c r="N70" s="11">
        <v>0.0023032407407407862</v>
      </c>
      <c r="O70" s="10">
        <v>133</v>
      </c>
      <c r="P70" s="11">
        <v>0.0007060185185184809</v>
      </c>
      <c r="Q70" s="10">
        <v>152</v>
      </c>
      <c r="R70" s="11">
        <v>0.007222222222222241</v>
      </c>
      <c r="S70" s="10">
        <v>168</v>
      </c>
      <c r="T70" s="11">
        <v>0.005555555555555536</v>
      </c>
      <c r="U70" s="10">
        <v>166</v>
      </c>
      <c r="V70" s="11">
        <v>0.002291666666666692</v>
      </c>
      <c r="W70" s="10">
        <v>164</v>
      </c>
      <c r="X70" s="11">
        <v>0.004606481481481406</v>
      </c>
      <c r="Y70" s="10">
        <v>163</v>
      </c>
      <c r="Z70" s="11">
        <v>0.0007523148148148584</v>
      </c>
      <c r="AA70" s="10">
        <v>159</v>
      </c>
      <c r="AB70" s="11">
        <v>0.006724537037037126</v>
      </c>
      <c r="AC70" s="10">
        <v>137</v>
      </c>
      <c r="AD70" s="11">
        <v>0.006030092592592462</v>
      </c>
      <c r="AE70" s="10">
        <v>157</v>
      </c>
      <c r="AF70" s="11">
        <v>0.0034143518518519045</v>
      </c>
      <c r="AG70" s="10">
        <v>170</v>
      </c>
      <c r="AH70" s="11">
        <v>0.012835648148148193</v>
      </c>
      <c r="AI70" s="10">
        <v>155</v>
      </c>
      <c r="AJ70" s="11">
        <v>0.0007754629629629362</v>
      </c>
      <c r="AK70" s="10">
        <v>139</v>
      </c>
      <c r="AL70" s="11">
        <v>0.004861111111111094</v>
      </c>
      <c r="AM70" s="10">
        <v>160</v>
      </c>
      <c r="AN70" s="11">
        <v>0.0017476851851851993</v>
      </c>
      <c r="AO70" s="10">
        <v>175</v>
      </c>
      <c r="AP70" s="11">
        <v>0.0009143518518518468</v>
      </c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2"/>
    </row>
    <row r="71" spans="1:72" ht="12.75">
      <c r="A71" s="9">
        <v>370</v>
      </c>
      <c r="B71" s="10">
        <v>45496</v>
      </c>
      <c r="C71" s="10" t="str">
        <f>VLOOKUP(B71,'[1]BpHB'!$B$1:$S$245,18,FALSE)</f>
        <v>F55A</v>
      </c>
      <c r="D71" s="10" t="str">
        <f>VLOOKUP(B71,'[1]BpHB'!$B$1:$S$245,3,FALSE)</f>
        <v>Juhász</v>
      </c>
      <c r="E71" s="10" t="str">
        <f>VLOOKUP(B71,'[1]BpHB'!$B$1:$S$245,4,FALSE)</f>
        <v>István</v>
      </c>
      <c r="F71" s="10" t="str">
        <f>VLOOKUP(B71,'[1]BpHB'!$B$1:$S$245,14,FALSE)</f>
        <v>BĂ–F</v>
      </c>
      <c r="G71" s="11">
        <v>0.49106481481481484</v>
      </c>
      <c r="H71" s="11">
        <v>0.07304398148148149</v>
      </c>
      <c r="I71" s="11">
        <v>0.08197916666666666</v>
      </c>
      <c r="J71" s="10">
        <v>17</v>
      </c>
      <c r="K71" s="10">
        <v>131</v>
      </c>
      <c r="L71" s="11">
        <v>0.0018634259259258656</v>
      </c>
      <c r="M71" s="10">
        <v>132</v>
      </c>
      <c r="N71" s="11">
        <v>0.0028587962962963176</v>
      </c>
      <c r="O71" s="10">
        <v>133</v>
      </c>
      <c r="P71" s="11">
        <v>0.0008564814814814858</v>
      </c>
      <c r="Q71" s="10">
        <v>152</v>
      </c>
      <c r="R71" s="11">
        <v>0.009131944444444429</v>
      </c>
      <c r="S71" s="10">
        <v>168</v>
      </c>
      <c r="T71" s="11">
        <v>0.0072106481481481475</v>
      </c>
      <c r="U71" s="10">
        <v>166</v>
      </c>
      <c r="V71" s="11">
        <v>0.003009259259259262</v>
      </c>
      <c r="W71" s="10">
        <v>164</v>
      </c>
      <c r="X71" s="11">
        <v>0.005740740740740741</v>
      </c>
      <c r="Y71" s="10">
        <v>163</v>
      </c>
      <c r="Z71" s="11">
        <v>0.0011689814814814792</v>
      </c>
      <c r="AA71" s="10">
        <v>159</v>
      </c>
      <c r="AB71" s="11">
        <v>0.009398148148148145</v>
      </c>
      <c r="AC71" s="10">
        <v>137</v>
      </c>
      <c r="AD71" s="11">
        <v>0.007407407407407411</v>
      </c>
      <c r="AE71" s="10">
        <v>157</v>
      </c>
      <c r="AF71" s="11">
        <v>0.0036921296296296355</v>
      </c>
      <c r="AG71" s="10">
        <v>169</v>
      </c>
      <c r="AH71" s="11">
        <v>0.016909722222222215</v>
      </c>
      <c r="AI71" s="10">
        <v>170</v>
      </c>
      <c r="AJ71" s="11">
        <v>0.0010300925925925963</v>
      </c>
      <c r="AK71" s="10">
        <v>155</v>
      </c>
      <c r="AL71" s="11">
        <v>0.0011921296296296333</v>
      </c>
      <c r="AM71" s="10">
        <v>139</v>
      </c>
      <c r="AN71" s="11">
        <v>0.0056944444444444325</v>
      </c>
      <c r="AO71" s="10">
        <v>160</v>
      </c>
      <c r="AP71" s="11">
        <v>0.003194444444444458</v>
      </c>
      <c r="AQ71" s="10">
        <v>175</v>
      </c>
      <c r="AR71" s="11">
        <v>0.0010879629629629434</v>
      </c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2"/>
    </row>
    <row r="72" spans="1:72" ht="12.75">
      <c r="A72" s="9">
        <v>320</v>
      </c>
      <c r="B72" s="10">
        <v>332835</v>
      </c>
      <c r="C72" s="10" t="str">
        <f>VLOOKUP(B72,'[1]BpHB'!$B$1:$S$245,18,FALSE)</f>
        <v>F55A</v>
      </c>
      <c r="D72" s="10" t="str">
        <f>VLOOKUP(B72,'[1]BpHB'!$B$1:$S$245,3,FALSE)</f>
        <v>Ormay</v>
      </c>
      <c r="E72" s="10" t="str">
        <f>VLOOKUP(B72,'[1]BpHB'!$B$1:$S$245,4,FALSE)</f>
        <v>György</v>
      </c>
      <c r="F72" s="10" t="str">
        <f>VLOOKUP(B72,'[1]BpHB'!$B$1:$S$245,14,FALSE)</f>
        <v>KOS</v>
      </c>
      <c r="G72" s="11">
        <v>0.46047453703703706</v>
      </c>
      <c r="H72" s="11">
        <v>0.049918981481481474</v>
      </c>
      <c r="I72" s="11">
        <v>0.08944444444444444</v>
      </c>
      <c r="J72" s="10">
        <v>16</v>
      </c>
      <c r="K72" s="10">
        <v>131</v>
      </c>
      <c r="L72" s="11">
        <v>0.0024189814814814525</v>
      </c>
      <c r="M72" s="10">
        <v>132</v>
      </c>
      <c r="N72" s="11">
        <v>0.005162037037036993</v>
      </c>
      <c r="O72" s="10">
        <v>133</v>
      </c>
      <c r="P72" s="11">
        <v>0.001099537037037135</v>
      </c>
      <c r="Q72" s="10">
        <v>152</v>
      </c>
      <c r="R72" s="11">
        <v>0.010289351851851758</v>
      </c>
      <c r="S72" s="10">
        <v>168</v>
      </c>
      <c r="T72" s="11">
        <v>0.007523148148148251</v>
      </c>
      <c r="U72" s="10">
        <v>166</v>
      </c>
      <c r="V72" s="11">
        <v>0.004467592592592551</v>
      </c>
      <c r="W72" s="10">
        <v>164</v>
      </c>
      <c r="X72" s="11">
        <v>0.005624999999999991</v>
      </c>
      <c r="Y72" s="10">
        <v>163</v>
      </c>
      <c r="Z72" s="11">
        <v>0.003194444444444444</v>
      </c>
      <c r="AA72" s="10">
        <v>159</v>
      </c>
      <c r="AB72" s="11">
        <v>0.007418981481481481</v>
      </c>
      <c r="AC72" s="10">
        <v>137</v>
      </c>
      <c r="AD72" s="11">
        <v>0.006342592592592593</v>
      </c>
      <c r="AE72" s="10">
        <v>157</v>
      </c>
      <c r="AF72" s="11">
        <v>0.0034143518518518524</v>
      </c>
      <c r="AG72" s="10">
        <v>170</v>
      </c>
      <c r="AH72" s="11">
        <v>0.023402777777777776</v>
      </c>
      <c r="AI72" s="10">
        <v>155</v>
      </c>
      <c r="AJ72" s="11">
        <v>0.0014467592592592657</v>
      </c>
      <c r="AK72" s="10">
        <v>139</v>
      </c>
      <c r="AL72" s="11">
        <v>0.004583333333333328</v>
      </c>
      <c r="AM72" s="10">
        <v>160</v>
      </c>
      <c r="AN72" s="11">
        <v>0.001678240740740744</v>
      </c>
      <c r="AO72" s="10">
        <v>175</v>
      </c>
      <c r="AP72" s="11">
        <v>0.0011111111111111044</v>
      </c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2"/>
    </row>
    <row r="73" spans="1:72" ht="12.75">
      <c r="A73" s="9">
        <v>357</v>
      </c>
      <c r="B73" s="10">
        <v>363434</v>
      </c>
      <c r="C73" s="10" t="str">
        <f>VLOOKUP(B73,'[1]BpHB'!$B$1:$S$245,18,FALSE)</f>
        <v>F55A</v>
      </c>
      <c r="D73" s="10" t="str">
        <f>VLOOKUP(B73,'[1]BpHB'!$B$1:$S$245,3,FALSE)</f>
        <v>Balogh</v>
      </c>
      <c r="E73" s="10" t="str">
        <f>VLOOKUP(B73,'[1]BpHB'!$B$1:$S$245,4,FALSE)</f>
        <v>Iván dr.</v>
      </c>
      <c r="F73" s="10" t="str">
        <f>VLOOKUP(B73,'[1]BpHB'!$B$1:$S$245,14,FALSE)</f>
        <v>BEA</v>
      </c>
      <c r="G73" s="11">
        <v>0.46895833333333337</v>
      </c>
      <c r="H73" s="11">
        <v>0.07157407407407408</v>
      </c>
      <c r="I73" s="11">
        <v>0.1026157407407407</v>
      </c>
      <c r="J73" s="10">
        <v>16</v>
      </c>
      <c r="K73" s="10">
        <v>131</v>
      </c>
      <c r="L73" s="11">
        <v>0.0036805555555555203</v>
      </c>
      <c r="M73" s="10">
        <v>132</v>
      </c>
      <c r="N73" s="11">
        <v>0.005127314814814765</v>
      </c>
      <c r="O73" s="10">
        <v>133</v>
      </c>
      <c r="P73" s="11">
        <v>0.001342592592592673</v>
      </c>
      <c r="Q73" s="10">
        <v>152</v>
      </c>
      <c r="R73" s="11">
        <v>0.012453703703703634</v>
      </c>
      <c r="S73" s="10">
        <v>168</v>
      </c>
      <c r="T73" s="11">
        <v>0.00984953703703706</v>
      </c>
      <c r="U73" s="10">
        <v>166</v>
      </c>
      <c r="V73" s="11">
        <v>0.0034837962962962956</v>
      </c>
      <c r="W73" s="10">
        <v>164</v>
      </c>
      <c r="X73" s="11">
        <v>0.0084375</v>
      </c>
      <c r="Y73" s="10">
        <v>163</v>
      </c>
      <c r="Z73" s="11">
        <v>0.001168981481481481</v>
      </c>
      <c r="AA73" s="10">
        <v>159</v>
      </c>
      <c r="AB73" s="11">
        <v>0.011504629629629632</v>
      </c>
      <c r="AC73" s="10">
        <v>137</v>
      </c>
      <c r="AD73" s="11">
        <v>0.007222222222222217</v>
      </c>
      <c r="AE73" s="10">
        <v>157</v>
      </c>
      <c r="AF73" s="11">
        <v>0.003993055555555555</v>
      </c>
      <c r="AG73" s="10">
        <v>170</v>
      </c>
      <c r="AH73" s="11">
        <v>0.02271990740740741</v>
      </c>
      <c r="AI73" s="10">
        <v>155</v>
      </c>
      <c r="AJ73" s="11">
        <v>0.0015509259259259278</v>
      </c>
      <c r="AK73" s="10">
        <v>139</v>
      </c>
      <c r="AL73" s="11">
        <v>0.006990740740740735</v>
      </c>
      <c r="AM73" s="10">
        <v>180</v>
      </c>
      <c r="AN73" s="11">
        <v>0.0016319444444444497</v>
      </c>
      <c r="AO73" s="10">
        <v>175</v>
      </c>
      <c r="AP73" s="11">
        <v>0.0008680555555555525</v>
      </c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2"/>
    </row>
    <row r="74" spans="1:72" ht="12.75">
      <c r="A74" s="9">
        <v>372</v>
      </c>
      <c r="B74" s="10">
        <v>950</v>
      </c>
      <c r="C74" s="10" t="str">
        <f>VLOOKUP(B74,'[1]BpHB'!$B$1:$S$245,18,FALSE)</f>
        <v>F55A</v>
      </c>
      <c r="D74" s="10" t="str">
        <f>VLOOKUP(B74,'[1]BpHB'!$B$1:$S$245,3,FALSE)</f>
        <v>Horváth</v>
      </c>
      <c r="E74" s="10" t="str">
        <f>VLOOKUP(B74,'[1]BpHB'!$B$1:$S$245,4,FALSE)</f>
        <v>Imre</v>
      </c>
      <c r="F74" s="10" t="str">
        <f>VLOOKUP(B74,'[1]BpHB'!$B$1:$S$245,14,FALSE)</f>
        <v>BAL</v>
      </c>
      <c r="G74" s="11">
        <v>0.466087962962963</v>
      </c>
      <c r="H74" s="11">
        <v>0.08427083333333334</v>
      </c>
      <c r="I74" s="11">
        <v>0.11818287037037034</v>
      </c>
      <c r="J74" s="10">
        <v>16</v>
      </c>
      <c r="K74" s="10">
        <v>131</v>
      </c>
      <c r="L74" s="11">
        <v>0.0026620370370369906</v>
      </c>
      <c r="M74" s="10">
        <v>132</v>
      </c>
      <c r="N74" s="11">
        <v>0.0038425925925926196</v>
      </c>
      <c r="O74" s="10">
        <v>133</v>
      </c>
      <c r="P74" s="11">
        <v>0.0013078703703703898</v>
      </c>
      <c r="Q74" s="10">
        <v>152</v>
      </c>
      <c r="R74" s="11">
        <v>0.014074074074074017</v>
      </c>
      <c r="S74" s="10">
        <v>168</v>
      </c>
      <c r="T74" s="11">
        <v>0.008483796296296253</v>
      </c>
      <c r="U74" s="10">
        <v>166</v>
      </c>
      <c r="V74" s="11">
        <v>0.00398148148148153</v>
      </c>
      <c r="W74" s="10">
        <v>164</v>
      </c>
      <c r="X74" s="11">
        <v>0.006736111111111111</v>
      </c>
      <c r="Y74" s="10">
        <v>163</v>
      </c>
      <c r="Z74" s="11">
        <v>0.0008449074074074071</v>
      </c>
      <c r="AA74" s="10">
        <v>159</v>
      </c>
      <c r="AB74" s="11">
        <v>0.0240625</v>
      </c>
      <c r="AC74" s="10">
        <v>137</v>
      </c>
      <c r="AD74" s="11">
        <v>0.007847222222222228</v>
      </c>
      <c r="AE74" s="10">
        <v>157</v>
      </c>
      <c r="AF74" s="11">
        <v>0.0033449074074074076</v>
      </c>
      <c r="AG74" s="10">
        <v>170</v>
      </c>
      <c r="AH74" s="11">
        <v>0.028530092592592586</v>
      </c>
      <c r="AI74" s="10">
        <v>155</v>
      </c>
      <c r="AJ74" s="11">
        <v>0.0012847222222222288</v>
      </c>
      <c r="AK74" s="10">
        <v>139</v>
      </c>
      <c r="AL74" s="11">
        <v>0.006701388888888882</v>
      </c>
      <c r="AM74" s="10">
        <v>160</v>
      </c>
      <c r="AN74" s="11">
        <v>0.002291666666666678</v>
      </c>
      <c r="AO74" s="10">
        <v>175</v>
      </c>
      <c r="AP74" s="11">
        <v>0.0018981481481481488</v>
      </c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2"/>
    </row>
    <row r="75" spans="1:72" ht="12.75">
      <c r="A75" s="9">
        <v>128</v>
      </c>
      <c r="B75" s="10">
        <v>220</v>
      </c>
      <c r="C75" s="10" t="str">
        <f>VLOOKUP(B75,'[1]BpHB'!$B$1:$S$245,18,FALSE)</f>
        <v>F60A</v>
      </c>
      <c r="D75" s="10" t="str">
        <f>VLOOKUP(B75,'[1]BpHB'!$B$1:$S$245,3,FALSE)</f>
        <v>Nagy</v>
      </c>
      <c r="E75" s="10" t="str">
        <f>VLOOKUP(B75,'[1]BpHB'!$B$1:$S$245,4,FALSE)</f>
        <v>Lajos</v>
      </c>
      <c r="F75" s="10" t="str">
        <f>VLOOKUP(B75,'[1]BpHB'!$B$1:$S$245,14,FALSE)</f>
        <v>ETC</v>
      </c>
      <c r="G75" s="11">
        <v>0.47511574074074076</v>
      </c>
      <c r="H75" s="11">
        <v>0.014282407407407409</v>
      </c>
      <c r="I75" s="11">
        <v>0.03916666666666663</v>
      </c>
      <c r="J75" s="10">
        <v>11</v>
      </c>
      <c r="K75" s="10">
        <v>131</v>
      </c>
      <c r="L75" s="11">
        <v>0.0016319444444444775</v>
      </c>
      <c r="M75" s="10">
        <v>158</v>
      </c>
      <c r="N75" s="11">
        <v>0.00035879629629620435</v>
      </c>
      <c r="O75" s="10">
        <v>170</v>
      </c>
      <c r="P75" s="11">
        <v>0.004189814814814896</v>
      </c>
      <c r="Q75" s="10">
        <v>137</v>
      </c>
      <c r="R75" s="11">
        <v>0.013703703703703718</v>
      </c>
      <c r="S75" s="10">
        <v>159</v>
      </c>
      <c r="T75" s="11">
        <v>0.002731481481481446</v>
      </c>
      <c r="U75" s="10">
        <v>165</v>
      </c>
      <c r="V75" s="11">
        <v>0.0037384259259259367</v>
      </c>
      <c r="W75" s="10">
        <v>166</v>
      </c>
      <c r="X75" s="11">
        <v>0.0023611111111111107</v>
      </c>
      <c r="Y75" s="10">
        <v>168</v>
      </c>
      <c r="Z75" s="11">
        <v>0.001828703703703704</v>
      </c>
      <c r="AA75" s="10">
        <v>171</v>
      </c>
      <c r="AB75" s="11">
        <v>0.001898148148148148</v>
      </c>
      <c r="AC75" s="10">
        <v>139</v>
      </c>
      <c r="AD75" s="11">
        <v>0.005405092592592592</v>
      </c>
      <c r="AE75" s="10">
        <v>175</v>
      </c>
      <c r="AF75" s="11">
        <v>0.0010069444444444457</v>
      </c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2"/>
    </row>
    <row r="76" spans="1:72" ht="12.75">
      <c r="A76" s="9">
        <v>101</v>
      </c>
      <c r="B76" s="10">
        <v>411902</v>
      </c>
      <c r="C76" s="10" t="str">
        <f>VLOOKUP(B76,'[1]BpHB'!$B$1:$S$245,18,FALSE)</f>
        <v>F60A</v>
      </c>
      <c r="D76" s="10" t="str">
        <f>VLOOKUP(B76,'[1]BpHB'!$B$1:$S$245,3,FALSE)</f>
        <v>Kaján</v>
      </c>
      <c r="E76" s="10" t="str">
        <f>VLOOKUP(B76,'[1]BpHB'!$B$1:$S$245,4,FALSE)</f>
        <v>László</v>
      </c>
      <c r="F76" s="10" t="str">
        <f>VLOOKUP(B76,'[1]BpHB'!$B$1:$S$245,14,FALSE)</f>
        <v>FMT</v>
      </c>
      <c r="G76" s="11">
        <v>0.47099537037037037</v>
      </c>
      <c r="H76" s="11">
        <v>0.010729166666666666</v>
      </c>
      <c r="I76" s="11">
        <v>0.03973379629629631</v>
      </c>
      <c r="J76" s="10">
        <v>11</v>
      </c>
      <c r="K76" s="10">
        <v>131</v>
      </c>
      <c r="L76" s="11">
        <v>0.0017129629629629717</v>
      </c>
      <c r="M76" s="10">
        <v>158</v>
      </c>
      <c r="N76" s="11">
        <v>0.000347222222222221</v>
      </c>
      <c r="O76" s="10">
        <v>169</v>
      </c>
      <c r="P76" s="11">
        <v>0.004953703703703682</v>
      </c>
      <c r="Q76" s="10">
        <v>137</v>
      </c>
      <c r="R76" s="11">
        <v>0.01366898148148149</v>
      </c>
      <c r="S76" s="10">
        <v>159</v>
      </c>
      <c r="T76" s="11">
        <v>0.002777777777777768</v>
      </c>
      <c r="U76" s="10">
        <v>165</v>
      </c>
      <c r="V76" s="11">
        <v>0.0034606481481481155</v>
      </c>
      <c r="W76" s="10">
        <v>166</v>
      </c>
      <c r="X76" s="11">
        <v>0.0021296296296297035</v>
      </c>
      <c r="Y76" s="10">
        <v>168</v>
      </c>
      <c r="Z76" s="11">
        <v>0.0019560185185185184</v>
      </c>
      <c r="AA76" s="10">
        <v>171</v>
      </c>
      <c r="AB76" s="11">
        <v>0.002662037037037037</v>
      </c>
      <c r="AC76" s="10">
        <v>139</v>
      </c>
      <c r="AD76" s="11">
        <v>0.004837962962962964</v>
      </c>
      <c r="AE76" s="10">
        <v>175</v>
      </c>
      <c r="AF76" s="11">
        <v>0.000960648148148148</v>
      </c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2"/>
    </row>
    <row r="77" spans="1:72" ht="12.75">
      <c r="A77" s="9">
        <v>109</v>
      </c>
      <c r="B77" s="10">
        <v>45198</v>
      </c>
      <c r="C77" s="10" t="str">
        <f>VLOOKUP(B77,'[1]BpHB'!$B$1:$S$245,18,FALSE)</f>
        <v>F60A</v>
      </c>
      <c r="D77" s="10" t="str">
        <f>VLOOKUP(B77,'[1]BpHB'!$B$1:$S$245,3,FALSE)</f>
        <v>Andrási</v>
      </c>
      <c r="E77" s="10" t="str">
        <f>VLOOKUP(B77,'[1]BpHB'!$B$1:$S$245,4,FALSE)</f>
        <v>Lajos</v>
      </c>
      <c r="F77" s="10" t="str">
        <f>VLOOKUP(B77,'[1]BpHB'!$B$1:$S$245,14,FALSE)</f>
        <v>HER</v>
      </c>
      <c r="G77" s="11">
        <v>0.46965277777777775</v>
      </c>
      <c r="H77" s="11">
        <v>0.011527777777777777</v>
      </c>
      <c r="I77" s="11">
        <v>0.04187500000000005</v>
      </c>
      <c r="J77" s="10">
        <v>11</v>
      </c>
      <c r="K77" s="10">
        <v>131</v>
      </c>
      <c r="L77" s="11">
        <v>0.0021296296296297035</v>
      </c>
      <c r="M77" s="10">
        <v>158</v>
      </c>
      <c r="N77" s="11">
        <v>0.0003935185185184875</v>
      </c>
      <c r="O77" s="10">
        <v>169</v>
      </c>
      <c r="P77" s="11">
        <v>0.00542824074074072</v>
      </c>
      <c r="Q77" s="10">
        <v>137</v>
      </c>
      <c r="R77" s="11">
        <v>0.01317129629629632</v>
      </c>
      <c r="S77" s="10">
        <v>159</v>
      </c>
      <c r="T77" s="11">
        <v>0.0035069444444444375</v>
      </c>
      <c r="U77" s="10">
        <v>165</v>
      </c>
      <c r="V77" s="11">
        <v>0.0037499999999999756</v>
      </c>
      <c r="W77" s="10">
        <v>166</v>
      </c>
      <c r="X77" s="11">
        <v>0.002210648148148142</v>
      </c>
      <c r="Y77" s="10">
        <v>168</v>
      </c>
      <c r="Z77" s="11">
        <v>0.0020138888888888893</v>
      </c>
      <c r="AA77" s="10">
        <v>171</v>
      </c>
      <c r="AB77" s="11">
        <v>0.002523148148148147</v>
      </c>
      <c r="AC77" s="10">
        <v>139</v>
      </c>
      <c r="AD77" s="11">
        <v>0.005335648148148149</v>
      </c>
      <c r="AE77" s="10">
        <v>175</v>
      </c>
      <c r="AF77" s="11">
        <v>0.001099537037037036</v>
      </c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2"/>
    </row>
    <row r="78" spans="1:72" ht="12.75">
      <c r="A78" s="9">
        <v>117</v>
      </c>
      <c r="B78" s="10">
        <v>448972</v>
      </c>
      <c r="C78" s="10" t="str">
        <f>VLOOKUP(B78,'[1]BpHB'!$B$1:$S$245,18,FALSE)</f>
        <v>F60A</v>
      </c>
      <c r="D78" s="10" t="str">
        <f>VLOOKUP(B78,'[1]BpHB'!$B$1:$S$245,3,FALSE)</f>
        <v>Komoróczki</v>
      </c>
      <c r="E78" s="10" t="str">
        <f>VLOOKUP(B78,'[1]BpHB'!$B$1:$S$245,4,FALSE)</f>
        <v>András</v>
      </c>
      <c r="F78" s="10" t="str">
        <f>VLOOKUP(B78,'[1]BpHB'!$B$1:$S$245,14,FALSE)</f>
        <v>KBA</v>
      </c>
      <c r="G78" s="11">
        <v>0.4682175925925926</v>
      </c>
      <c r="H78" s="11">
        <v>0.01423611111111111</v>
      </c>
      <c r="I78" s="11">
        <v>0.046018518518518514</v>
      </c>
      <c r="J78" s="10">
        <v>11</v>
      </c>
      <c r="K78" s="10">
        <v>131</v>
      </c>
      <c r="L78" s="11">
        <v>0.0017129629629629162</v>
      </c>
      <c r="M78" s="10">
        <v>158</v>
      </c>
      <c r="N78" s="11">
        <v>0.0004166666666667318</v>
      </c>
      <c r="O78" s="10">
        <v>169</v>
      </c>
      <c r="P78" s="11">
        <v>0.005462962962962947</v>
      </c>
      <c r="Q78" s="10">
        <v>137</v>
      </c>
      <c r="R78" s="11">
        <v>0.016099537037037037</v>
      </c>
      <c r="S78" s="10">
        <v>159</v>
      </c>
      <c r="T78" s="11">
        <v>0.0032638888888888995</v>
      </c>
      <c r="U78" s="10">
        <v>165</v>
      </c>
      <c r="V78" s="11">
        <v>0.00440972222222219</v>
      </c>
      <c r="W78" s="10">
        <v>166</v>
      </c>
      <c r="X78" s="11">
        <v>0.0025231481481481355</v>
      </c>
      <c r="Y78" s="10">
        <v>168</v>
      </c>
      <c r="Z78" s="11">
        <v>0.0023263888888888896</v>
      </c>
      <c r="AA78" s="10">
        <v>171</v>
      </c>
      <c r="AB78" s="11">
        <v>0.002013888888888889</v>
      </c>
      <c r="AC78" s="10">
        <v>139</v>
      </c>
      <c r="AD78" s="11">
        <v>0.00622685185185185</v>
      </c>
      <c r="AE78" s="10">
        <v>175</v>
      </c>
      <c r="AF78" s="11">
        <v>0.0012615740740740747</v>
      </c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2"/>
    </row>
    <row r="79" spans="1:72" ht="12.75">
      <c r="A79" s="9">
        <v>144</v>
      </c>
      <c r="B79" s="10">
        <v>4461</v>
      </c>
      <c r="C79" s="10" t="str">
        <f>VLOOKUP(B79,'[1]BpHB'!$B$1:$S$245,18,FALSE)</f>
        <v>F60A</v>
      </c>
      <c r="D79" s="10" t="str">
        <f>VLOOKUP(B79,'[1]BpHB'!$B$1:$S$245,3,FALSE)</f>
        <v>Bogdanovits</v>
      </c>
      <c r="E79" s="10" t="str">
        <f>VLOOKUP(B79,'[1]BpHB'!$B$1:$S$245,4,FALSE)</f>
        <v>András</v>
      </c>
      <c r="F79" s="10" t="str">
        <f>VLOOKUP(B79,'[1]BpHB'!$B$1:$S$245,14,FALSE)</f>
        <v>MSE</v>
      </c>
      <c r="G79" s="11">
        <v>0.4736805555555556</v>
      </c>
      <c r="H79" s="11">
        <v>0.020601851851851854</v>
      </c>
      <c r="I79" s="11">
        <v>0.046921296296296267</v>
      </c>
      <c r="J79" s="10">
        <v>13</v>
      </c>
      <c r="K79" s="10">
        <v>131</v>
      </c>
      <c r="L79" s="11">
        <v>0.0018287037037036935</v>
      </c>
      <c r="M79" s="10">
        <v>158</v>
      </c>
      <c r="N79" s="11">
        <v>0.00035879629629620435</v>
      </c>
      <c r="O79" s="10">
        <v>170</v>
      </c>
      <c r="P79" s="11">
        <v>0.005312500000000053</v>
      </c>
      <c r="Q79" s="10">
        <v>169</v>
      </c>
      <c r="R79" s="11">
        <v>0.0005787037037037202</v>
      </c>
      <c r="S79" s="10">
        <v>137</v>
      </c>
      <c r="T79" s="11">
        <v>0.014097222222222205</v>
      </c>
      <c r="U79" s="10">
        <v>159</v>
      </c>
      <c r="V79" s="11">
        <v>0.005729166666666674</v>
      </c>
      <c r="W79" s="10">
        <v>165</v>
      </c>
      <c r="X79" s="11">
        <v>0.004687500000000001</v>
      </c>
      <c r="Y79" s="10">
        <v>166</v>
      </c>
      <c r="Z79" s="11">
        <v>0.0025462962962962956</v>
      </c>
      <c r="AA79" s="10">
        <v>168</v>
      </c>
      <c r="AB79" s="11">
        <v>0.0022222222222222227</v>
      </c>
      <c r="AC79" s="10">
        <v>171</v>
      </c>
      <c r="AD79" s="11">
        <v>0.001944444444444443</v>
      </c>
      <c r="AE79" s="10">
        <v>173</v>
      </c>
      <c r="AF79" s="11">
        <v>0.005393518518518518</v>
      </c>
      <c r="AG79" s="10">
        <v>139</v>
      </c>
      <c r="AH79" s="11">
        <v>0.0005787037037037063</v>
      </c>
      <c r="AI79" s="10">
        <v>175</v>
      </c>
      <c r="AJ79" s="11">
        <v>0.0012615740740740747</v>
      </c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2"/>
    </row>
    <row r="80" spans="1:72" ht="12.75">
      <c r="A80" s="9">
        <v>174</v>
      </c>
      <c r="B80" s="10">
        <v>45176</v>
      </c>
      <c r="C80" s="10" t="str">
        <f>VLOOKUP(B80,'[1]BpHB'!$B$1:$S$245,18,FALSE)</f>
        <v>F60A</v>
      </c>
      <c r="D80" s="10" t="str">
        <f>VLOOKUP(B80,'[1]BpHB'!$B$1:$S$245,3,FALSE)</f>
        <v>Szűcs B.</v>
      </c>
      <c r="E80" s="10" t="str">
        <f>VLOOKUP(B80,'[1]BpHB'!$B$1:$S$245,4,FALSE)</f>
        <v>Levente</v>
      </c>
      <c r="F80" s="10" t="str">
        <f>VLOOKUP(B80,'[1]BpHB'!$B$1:$S$245,14,FALSE)</f>
        <v>HSP</v>
      </c>
      <c r="G80" s="11">
        <v>0.47802083333333334</v>
      </c>
      <c r="H80" s="11">
        <v>0.025474537037037035</v>
      </c>
      <c r="I80" s="11">
        <v>0.04745370370370372</v>
      </c>
      <c r="J80" s="10">
        <v>11</v>
      </c>
      <c r="K80" s="10">
        <v>131</v>
      </c>
      <c r="L80" s="11">
        <v>0.0023379629629629584</v>
      </c>
      <c r="M80" s="10">
        <v>158</v>
      </c>
      <c r="N80" s="11">
        <v>0.000347222222222221</v>
      </c>
      <c r="O80" s="10">
        <v>169</v>
      </c>
      <c r="P80" s="11">
        <v>0.005659722222222219</v>
      </c>
      <c r="Q80" s="10">
        <v>137</v>
      </c>
      <c r="R80" s="11">
        <v>0.013564814814814807</v>
      </c>
      <c r="S80" s="10">
        <v>159</v>
      </c>
      <c r="T80" s="11">
        <v>0.004120370370370385</v>
      </c>
      <c r="U80" s="10">
        <v>165</v>
      </c>
      <c r="V80" s="11">
        <v>0.007199074074074072</v>
      </c>
      <c r="W80" s="10">
        <v>166</v>
      </c>
      <c r="X80" s="11">
        <v>0.003668981481481485</v>
      </c>
      <c r="Y80" s="10">
        <v>168</v>
      </c>
      <c r="Z80" s="11">
        <v>0.0019444444444444448</v>
      </c>
      <c r="AA80" s="10">
        <v>171</v>
      </c>
      <c r="AB80" s="11">
        <v>0.0017129629629629613</v>
      </c>
      <c r="AC80" s="10">
        <v>139</v>
      </c>
      <c r="AD80" s="11">
        <v>0.005497685185185182</v>
      </c>
      <c r="AE80" s="10">
        <v>175</v>
      </c>
      <c r="AF80" s="11">
        <v>0.0010995370370370378</v>
      </c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2"/>
    </row>
    <row r="81" spans="1:72" ht="12.75">
      <c r="A81" s="9">
        <v>248</v>
      </c>
      <c r="B81" s="10">
        <v>307760</v>
      </c>
      <c r="C81" s="10" t="str">
        <f>VLOOKUP(B81,'[1]BpHB'!$B$1:$S$245,18,FALSE)</f>
        <v>F60A</v>
      </c>
      <c r="D81" s="10" t="str">
        <f>VLOOKUP(B81,'[1]BpHB'!$B$1:$S$245,3,FALSE)</f>
        <v>Szabó</v>
      </c>
      <c r="E81" s="10" t="str">
        <f>VLOOKUP(B81,'[1]BpHB'!$B$1:$S$245,4,FALSE)</f>
        <v>Gábor</v>
      </c>
      <c r="F81" s="10" t="str">
        <f>VLOOKUP(B81,'[1]BpHB'!$B$1:$S$245,14,FALSE)</f>
        <v>KST</v>
      </c>
      <c r="G81" s="11">
        <v>0.46677083333333336</v>
      </c>
      <c r="H81" s="11">
        <v>0.037175925925925925</v>
      </c>
      <c r="I81" s="11">
        <v>0.07040509259259259</v>
      </c>
      <c r="J81" s="10">
        <v>11</v>
      </c>
      <c r="K81" s="10">
        <v>131</v>
      </c>
      <c r="L81" s="11">
        <v>0.0021180555555555536</v>
      </c>
      <c r="M81" s="10">
        <v>158</v>
      </c>
      <c r="N81" s="11">
        <v>0.0002893518518518601</v>
      </c>
      <c r="O81" s="10">
        <v>169</v>
      </c>
      <c r="P81" s="11">
        <v>0.006562499999999971</v>
      </c>
      <c r="Q81" s="10">
        <v>137</v>
      </c>
      <c r="R81" s="11">
        <v>0.03259259259259262</v>
      </c>
      <c r="S81" s="10">
        <v>159</v>
      </c>
      <c r="T81" s="11">
        <v>0.0056134259259259245</v>
      </c>
      <c r="U81" s="10">
        <v>165</v>
      </c>
      <c r="V81" s="11">
        <v>0.006145833333333335</v>
      </c>
      <c r="W81" s="10">
        <v>166</v>
      </c>
      <c r="X81" s="11">
        <v>0.002951388888888889</v>
      </c>
      <c r="Y81" s="10">
        <v>168</v>
      </c>
      <c r="Z81" s="11">
        <v>0.0026967592592592633</v>
      </c>
      <c r="AA81" s="10">
        <v>171</v>
      </c>
      <c r="AB81" s="11">
        <v>0.001932870370370366</v>
      </c>
      <c r="AC81" s="10">
        <v>139</v>
      </c>
      <c r="AD81" s="11">
        <v>0.007754629629629629</v>
      </c>
      <c r="AE81" s="10">
        <v>175</v>
      </c>
      <c r="AF81" s="11">
        <v>0.0013773148148148173</v>
      </c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2"/>
    </row>
    <row r="82" spans="1:72" ht="12.75">
      <c r="A82" s="9">
        <v>186</v>
      </c>
      <c r="B82" s="10">
        <v>4501</v>
      </c>
      <c r="C82" s="10" t="str">
        <f>VLOOKUP(B82,'[1]BpHB'!$B$1:$S$245,18,FALSE)</f>
        <v>F65A</v>
      </c>
      <c r="D82" s="10" t="str">
        <f>VLOOKUP(B82,'[1]BpHB'!$B$1:$S$245,3,FALSE)</f>
        <v>Kardos</v>
      </c>
      <c r="E82" s="10" t="str">
        <f>VLOOKUP(B82,'[1]BpHB'!$B$1:$S$245,4,FALSE)</f>
        <v>Ferenc dr.</v>
      </c>
      <c r="F82" s="10" t="str">
        <f>VLOOKUP(B82,'[1]BpHB'!$B$1:$S$245,14,FALSE)</f>
        <v>OSC</v>
      </c>
      <c r="G82" s="11">
        <v>0.49333333333333335</v>
      </c>
      <c r="H82" s="11">
        <v>0.024444444444444446</v>
      </c>
      <c r="I82" s="11">
        <v>0.03111111111111109</v>
      </c>
      <c r="J82" s="10">
        <v>12</v>
      </c>
      <c r="K82" s="10">
        <v>158</v>
      </c>
      <c r="L82" s="11">
        <v>0.002476851851851869</v>
      </c>
      <c r="M82" s="10">
        <v>131</v>
      </c>
      <c r="N82" s="11">
        <v>0.0003935185185184875</v>
      </c>
      <c r="O82" s="10">
        <v>132</v>
      </c>
      <c r="P82" s="11">
        <v>0.003657407407407387</v>
      </c>
      <c r="Q82" s="10">
        <v>133</v>
      </c>
      <c r="R82" s="11">
        <v>0.0011805555555555736</v>
      </c>
      <c r="S82" s="10">
        <v>134</v>
      </c>
      <c r="T82" s="11">
        <v>0.0062499999999999995</v>
      </c>
      <c r="U82" s="10">
        <v>152</v>
      </c>
      <c r="V82" s="11">
        <v>0.004201388888888889</v>
      </c>
      <c r="W82" s="10">
        <v>155</v>
      </c>
      <c r="X82" s="11">
        <v>0.0022916666666666693</v>
      </c>
      <c r="Y82" s="10">
        <v>169</v>
      </c>
      <c r="Z82" s="11">
        <v>0.0011111111111111079</v>
      </c>
      <c r="AA82" s="10">
        <v>142</v>
      </c>
      <c r="AB82" s="11">
        <v>0.0023379629629629636</v>
      </c>
      <c r="AC82" s="10">
        <v>160</v>
      </c>
      <c r="AD82" s="11">
        <v>0.004467592592592596</v>
      </c>
      <c r="AE82" s="10">
        <v>161</v>
      </c>
      <c r="AF82" s="11">
        <v>0.0009374999999999974</v>
      </c>
      <c r="AG82" s="10">
        <v>175</v>
      </c>
      <c r="AH82" s="11">
        <v>0.0014467592592592587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2"/>
    </row>
    <row r="83" spans="1:72" ht="12.75">
      <c r="A83" s="9">
        <v>328</v>
      </c>
      <c r="B83" s="10">
        <v>222996</v>
      </c>
      <c r="C83" s="10" t="str">
        <f>VLOOKUP(B83,'[1]BpHB'!$B$1:$S$245,18,FALSE)</f>
        <v>F65A</v>
      </c>
      <c r="D83" s="10" t="str">
        <f>VLOOKUP(B83,'[1]BpHB'!$B$1:$S$245,3,FALSE)</f>
        <v>Bozán</v>
      </c>
      <c r="E83" s="10" t="str">
        <f>VLOOKUP(B83,'[1]BpHB'!$B$1:$S$245,4,FALSE)</f>
        <v>György</v>
      </c>
      <c r="F83" s="10" t="str">
        <f>VLOOKUP(B83,'[1]BpHB'!$B$1:$S$245,14,FALSE)</f>
        <v>HSP</v>
      </c>
      <c r="G83" s="11">
        <v>0.006006944444444444</v>
      </c>
      <c r="H83" s="11">
        <v>0.04501157407407407</v>
      </c>
      <c r="I83" s="11">
        <v>0.039004629629629625</v>
      </c>
      <c r="J83" s="10">
        <v>11</v>
      </c>
      <c r="K83" s="10">
        <v>131</v>
      </c>
      <c r="L83" s="11">
        <v>0.002372685185185185</v>
      </c>
      <c r="M83" s="10">
        <v>158</v>
      </c>
      <c r="N83" s="11">
        <v>0.0003587962962962963</v>
      </c>
      <c r="O83" s="10">
        <v>169</v>
      </c>
      <c r="P83" s="11">
        <v>0.004745370370370372</v>
      </c>
      <c r="Q83" s="10">
        <v>137</v>
      </c>
      <c r="R83" s="11">
        <v>0.012499999999999999</v>
      </c>
      <c r="S83" s="10">
        <v>159</v>
      </c>
      <c r="T83" s="11">
        <v>0.0029166666666666646</v>
      </c>
      <c r="U83" s="10">
        <v>165</v>
      </c>
      <c r="V83" s="11">
        <v>0.0036921296296296285</v>
      </c>
      <c r="W83" s="10">
        <v>166</v>
      </c>
      <c r="X83" s="11">
        <v>0.0023842592592592596</v>
      </c>
      <c r="Y83" s="10">
        <v>168</v>
      </c>
      <c r="Z83" s="11">
        <v>0.0019560185185185167</v>
      </c>
      <c r="AA83" s="10">
        <v>171</v>
      </c>
      <c r="AB83" s="11">
        <v>0.0017129629629629647</v>
      </c>
      <c r="AC83" s="10">
        <v>139</v>
      </c>
      <c r="AD83" s="11">
        <v>0.004976851851851857</v>
      </c>
      <c r="AE83" s="10">
        <v>175</v>
      </c>
      <c r="AF83" s="11">
        <v>0.0010300925925925963</v>
      </c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2"/>
    </row>
    <row r="84" spans="1:72" ht="12.75">
      <c r="A84" s="9">
        <v>172</v>
      </c>
      <c r="B84" s="10">
        <v>4496</v>
      </c>
      <c r="C84" s="10" t="str">
        <f>VLOOKUP(B84,'[1]BpHB'!$B$1:$S$245,18,FALSE)</f>
        <v>F65A</v>
      </c>
      <c r="D84" s="10" t="str">
        <f>VLOOKUP(B84,'[1]BpHB'!$B$1:$S$245,3,FALSE)</f>
        <v>Jelinek</v>
      </c>
      <c r="E84" s="10" t="str">
        <f>VLOOKUP(B84,'[1]BpHB'!$B$1:$S$245,4,FALSE)</f>
        <v>István</v>
      </c>
      <c r="F84" s="10" t="str">
        <f>VLOOKUP(B84,'[1]BpHB'!$B$1:$S$245,14,FALSE)</f>
        <v>PSE</v>
      </c>
      <c r="G84" s="11">
        <v>0.4845138888888889</v>
      </c>
      <c r="H84" s="11">
        <v>0.02533564814814815</v>
      </c>
      <c r="I84" s="11">
        <v>0.04082175925925924</v>
      </c>
      <c r="J84" s="10">
        <v>11</v>
      </c>
      <c r="K84" s="10">
        <v>131</v>
      </c>
      <c r="L84" s="11">
        <v>0.0015856481481481555</v>
      </c>
      <c r="M84" s="10">
        <v>158</v>
      </c>
      <c r="N84" s="11">
        <v>0.00031249999999999334</v>
      </c>
      <c r="O84" s="10">
        <v>169</v>
      </c>
      <c r="P84" s="11">
        <v>0.004872685185185188</v>
      </c>
      <c r="Q84" s="10">
        <v>137</v>
      </c>
      <c r="R84" s="11">
        <v>0.012581018518518505</v>
      </c>
      <c r="S84" s="10">
        <v>159</v>
      </c>
      <c r="T84" s="11">
        <v>0.0038425925925925928</v>
      </c>
      <c r="U84" s="10">
        <v>165</v>
      </c>
      <c r="V84" s="11">
        <v>0.004652777777777779</v>
      </c>
      <c r="W84" s="10">
        <v>166</v>
      </c>
      <c r="X84" s="11">
        <v>0.0024884259259259234</v>
      </c>
      <c r="Y84" s="10">
        <v>168</v>
      </c>
      <c r="Z84" s="11">
        <v>0.0019097222222222224</v>
      </c>
      <c r="AA84" s="10">
        <v>171</v>
      </c>
      <c r="AB84" s="11">
        <v>0.0018402777777777775</v>
      </c>
      <c r="AC84" s="10">
        <v>139</v>
      </c>
      <c r="AD84" s="11">
        <v>0.00539351851851852</v>
      </c>
      <c r="AE84" s="10">
        <v>175</v>
      </c>
      <c r="AF84" s="11">
        <v>0.0010416666666666664</v>
      </c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2"/>
    </row>
    <row r="85" spans="1:72" ht="12.75">
      <c r="A85" s="9">
        <v>232</v>
      </c>
      <c r="B85" s="10">
        <v>54753</v>
      </c>
      <c r="C85" s="10" t="str">
        <f>VLOOKUP(B85,'[1]BpHB'!$B$1:$S$245,18,FALSE)</f>
        <v>F65A</v>
      </c>
      <c r="D85" s="10" t="str">
        <f>VLOOKUP(B85,'[1]BpHB'!$B$1:$S$245,3,FALSE)</f>
        <v>Homoki</v>
      </c>
      <c r="E85" s="10" t="str">
        <f>VLOOKUP(B85,'[1]BpHB'!$B$1:$S$245,4,FALSE)</f>
        <v>Géza</v>
      </c>
      <c r="F85" s="10" t="str">
        <f>VLOOKUP(B85,'[1]BpHB'!$B$1:$S$245,14,FALSE)</f>
        <v>SZU</v>
      </c>
      <c r="G85" s="11">
        <v>0.49175925925925923</v>
      </c>
      <c r="H85" s="11">
        <v>0.03571759259259259</v>
      </c>
      <c r="I85" s="11">
        <v>0.04395833333333338</v>
      </c>
      <c r="J85" s="10">
        <v>11</v>
      </c>
      <c r="K85" s="10">
        <v>131</v>
      </c>
      <c r="L85" s="11">
        <v>0.0024074074074074137</v>
      </c>
      <c r="M85" s="10">
        <v>158</v>
      </c>
      <c r="N85" s="11">
        <v>0.00030092592592595446</v>
      </c>
      <c r="O85" s="10">
        <v>170</v>
      </c>
      <c r="P85" s="11">
        <v>0.0055324074074074026</v>
      </c>
      <c r="Q85" s="10">
        <v>137</v>
      </c>
      <c r="R85" s="11">
        <v>0.013900462962962962</v>
      </c>
      <c r="S85" s="10">
        <v>159</v>
      </c>
      <c r="T85" s="11">
        <v>0.00375</v>
      </c>
      <c r="U85" s="10">
        <v>165</v>
      </c>
      <c r="V85" s="11">
        <v>0.004247685185185188</v>
      </c>
      <c r="W85" s="10">
        <v>166</v>
      </c>
      <c r="X85" s="11">
        <v>0.0023842592592592596</v>
      </c>
      <c r="Y85" s="10">
        <v>168</v>
      </c>
      <c r="Z85" s="11">
        <v>0.0020370370370370317</v>
      </c>
      <c r="AA85" s="10">
        <v>171</v>
      </c>
      <c r="AB85" s="11">
        <v>0.001689814814814821</v>
      </c>
      <c r="AC85" s="10">
        <v>139</v>
      </c>
      <c r="AD85" s="11">
        <v>0.005949074074074072</v>
      </c>
      <c r="AE85" s="10">
        <v>175</v>
      </c>
      <c r="AF85" s="11">
        <v>0.0014004629629629645</v>
      </c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2"/>
    </row>
    <row r="86" spans="1:72" ht="12.75">
      <c r="A86" s="9">
        <v>194</v>
      </c>
      <c r="B86" s="10">
        <v>411927</v>
      </c>
      <c r="C86" s="10" t="str">
        <f>VLOOKUP(B86,'[1]BpHB'!$B$1:$S$245,18,FALSE)</f>
        <v>F65A</v>
      </c>
      <c r="D86" s="10" t="str">
        <f>VLOOKUP(B86,'[1]BpHB'!$B$1:$S$245,3,FALSE)</f>
        <v>Hargitai</v>
      </c>
      <c r="E86" s="10" t="str">
        <f>VLOOKUP(B86,'[1]BpHB'!$B$1:$S$245,4,FALSE)</f>
        <v>István</v>
      </c>
      <c r="F86" s="10" t="str">
        <f>VLOOKUP(B86,'[1]BpHB'!$B$1:$S$245,14,FALSE)</f>
        <v>TTE</v>
      </c>
      <c r="G86" s="11">
        <v>0.48383101851851856</v>
      </c>
      <c r="H86" s="11">
        <v>0.029444444444444443</v>
      </c>
      <c r="I86" s="11">
        <v>0.04561342592592588</v>
      </c>
      <c r="J86" s="10">
        <v>11</v>
      </c>
      <c r="K86" s="10">
        <v>131</v>
      </c>
      <c r="L86" s="11">
        <v>0.001921296296296282</v>
      </c>
      <c r="M86" s="10">
        <v>158</v>
      </c>
      <c r="N86" s="11">
        <v>0.0003935185185184875</v>
      </c>
      <c r="O86" s="10">
        <v>169</v>
      </c>
      <c r="P86" s="11">
        <v>0.005381944444444453</v>
      </c>
      <c r="Q86" s="10">
        <v>137</v>
      </c>
      <c r="R86" s="11">
        <v>0.015370370370370368</v>
      </c>
      <c r="S86" s="10">
        <v>159</v>
      </c>
      <c r="T86" s="11">
        <v>0.004409722222222222</v>
      </c>
      <c r="U86" s="10">
        <v>165</v>
      </c>
      <c r="V86" s="11">
        <v>0.004699074074074074</v>
      </c>
      <c r="W86" s="10">
        <v>166</v>
      </c>
      <c r="X86" s="11">
        <v>0.0026273148148148115</v>
      </c>
      <c r="Y86" s="10">
        <v>168</v>
      </c>
      <c r="Z86" s="11">
        <v>0.0021412037037037077</v>
      </c>
      <c r="AA86" s="10">
        <v>171</v>
      </c>
      <c r="AB86" s="11">
        <v>0.0018750000000000017</v>
      </c>
      <c r="AC86" s="10">
        <v>139</v>
      </c>
      <c r="AD86" s="11">
        <v>0.0053587962962962955</v>
      </c>
      <c r="AE86" s="10">
        <v>175</v>
      </c>
      <c r="AF86" s="11">
        <v>0.0010648148148148136</v>
      </c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2"/>
    </row>
    <row r="87" spans="1:72" ht="12.75">
      <c r="A87" s="9">
        <v>319</v>
      </c>
      <c r="B87" s="10">
        <v>45206</v>
      </c>
      <c r="C87" s="10" t="str">
        <f>VLOOKUP(B87,'[1]BpHB'!$B$1:$S$245,18,FALSE)</f>
        <v>F65A</v>
      </c>
      <c r="D87" s="10" t="str">
        <f>VLOOKUP(B87,'[1]BpHB'!$B$1:$S$245,3,FALSE)</f>
        <v>Szemler</v>
      </c>
      <c r="E87" s="10" t="str">
        <f>VLOOKUP(B87,'[1]BpHB'!$B$1:$S$245,4,FALSE)</f>
        <v>István</v>
      </c>
      <c r="F87" s="10" t="str">
        <f>VLOOKUP(B87,'[1]BpHB'!$B$1:$S$245,14,FALSE)</f>
        <v>TTE</v>
      </c>
      <c r="G87" s="11">
        <v>0.003148148148148148</v>
      </c>
      <c r="H87" s="11">
        <v>0.04980324074074074</v>
      </c>
      <c r="I87" s="11">
        <v>0.04665509259259259</v>
      </c>
      <c r="J87" s="10">
        <v>12</v>
      </c>
      <c r="K87" s="10">
        <v>131</v>
      </c>
      <c r="L87" s="11">
        <v>0.002164351851851852</v>
      </c>
      <c r="M87" s="10">
        <v>158</v>
      </c>
      <c r="N87" s="11">
        <v>0.0004513888888888883</v>
      </c>
      <c r="O87" s="10">
        <v>170</v>
      </c>
      <c r="P87" s="11">
        <v>0.005659722222222223</v>
      </c>
      <c r="Q87" s="10">
        <v>169</v>
      </c>
      <c r="R87" s="11">
        <v>0.0004050925925925923</v>
      </c>
      <c r="S87" s="10">
        <v>137</v>
      </c>
      <c r="T87" s="11">
        <v>0.014050925925925923</v>
      </c>
      <c r="U87" s="10">
        <v>159</v>
      </c>
      <c r="V87" s="11">
        <v>0.0032986111111111133</v>
      </c>
      <c r="W87" s="10">
        <v>165</v>
      </c>
      <c r="X87" s="11">
        <v>0.004224537037037034</v>
      </c>
      <c r="Y87" s="10">
        <v>166</v>
      </c>
      <c r="Z87" s="11">
        <v>0.002557870370370377</v>
      </c>
      <c r="AA87" s="10">
        <v>168</v>
      </c>
      <c r="AB87" s="11">
        <v>0.002534722222222216</v>
      </c>
      <c r="AC87" s="10">
        <v>171</v>
      </c>
      <c r="AD87" s="11">
        <v>0.002187500000000009</v>
      </c>
      <c r="AE87" s="10">
        <v>139</v>
      </c>
      <c r="AF87" s="11">
        <v>0.007303240740740735</v>
      </c>
      <c r="AG87" s="10">
        <v>175</v>
      </c>
      <c r="AH87" s="11">
        <v>0.0014236111111111116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2"/>
    </row>
    <row r="88" spans="1:72" ht="12.75">
      <c r="A88" s="9">
        <v>282</v>
      </c>
      <c r="B88" s="10">
        <v>411976</v>
      </c>
      <c r="C88" s="10" t="str">
        <f>VLOOKUP(B88,'[1]BpHB'!$B$1:$S$245,18,FALSE)</f>
        <v>F65A</v>
      </c>
      <c r="D88" s="10" t="str">
        <f>VLOOKUP(B88,'[1]BpHB'!$B$1:$S$245,3,FALSE)</f>
        <v>Horváti</v>
      </c>
      <c r="E88" s="10" t="str">
        <f>VLOOKUP(B88,'[1]BpHB'!$B$1:$S$245,4,FALSE)</f>
        <v>György</v>
      </c>
      <c r="F88" s="10" t="str">
        <f>VLOOKUP(B88,'[1]BpHB'!$B$1:$S$245,14,FALSE)</f>
        <v>HSP</v>
      </c>
      <c r="G88" s="11">
        <v>0.49452546296296296</v>
      </c>
      <c r="H88" s="11">
        <v>0.04234953703703703</v>
      </c>
      <c r="I88" s="11">
        <v>0.047824074074074074</v>
      </c>
      <c r="J88" s="10">
        <v>11</v>
      </c>
      <c r="K88" s="10">
        <v>131</v>
      </c>
      <c r="L88" s="11">
        <v>0.0026851851851851793</v>
      </c>
      <c r="M88" s="10">
        <v>158</v>
      </c>
      <c r="N88" s="11">
        <v>0.0004166666666667318</v>
      </c>
      <c r="O88" s="10">
        <v>169</v>
      </c>
      <c r="P88" s="11">
        <v>0.006261574074074017</v>
      </c>
      <c r="Q88" s="10">
        <v>137</v>
      </c>
      <c r="R88" s="11">
        <v>0.015532407407407406</v>
      </c>
      <c r="S88" s="10">
        <v>159</v>
      </c>
      <c r="T88" s="11">
        <v>0.004386574074074074</v>
      </c>
      <c r="U88" s="10">
        <v>165</v>
      </c>
      <c r="V88" s="11">
        <v>0.004004629629629632</v>
      </c>
      <c r="W88" s="10">
        <v>166</v>
      </c>
      <c r="X88" s="11">
        <v>0.002442129629629631</v>
      </c>
      <c r="Y88" s="10">
        <v>168</v>
      </c>
      <c r="Z88" s="11">
        <v>0.0023611111111111124</v>
      </c>
      <c r="AA88" s="10">
        <v>171</v>
      </c>
      <c r="AB88" s="11">
        <v>0.0021990740740740686</v>
      </c>
      <c r="AC88" s="10">
        <v>139</v>
      </c>
      <c r="AD88" s="11">
        <v>0.0061458333333333365</v>
      </c>
      <c r="AE88" s="10">
        <v>175</v>
      </c>
      <c r="AF88" s="11">
        <v>0.0010879629629629642</v>
      </c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2"/>
    </row>
    <row r="89" spans="1:72" ht="12.75">
      <c r="A89" s="9">
        <v>313</v>
      </c>
      <c r="B89" s="10">
        <v>45138</v>
      </c>
      <c r="C89" s="10" t="str">
        <f>VLOOKUP(B89,'[1]BpHB'!$B$1:$S$245,18,FALSE)</f>
        <v>F65A</v>
      </c>
      <c r="D89" s="10" t="str">
        <f>VLOOKUP(B89,'[1]BpHB'!$B$1:$S$245,3,FALSE)</f>
        <v>Gombkötő</v>
      </c>
      <c r="E89" s="10" t="str">
        <f>VLOOKUP(B89,'[1]BpHB'!$B$1:$S$245,4,FALSE)</f>
        <v>Péter dr.</v>
      </c>
      <c r="F89" s="10" t="str">
        <f>VLOOKUP(B89,'[1]BpHB'!$B$1:$S$245,14,FALSE)</f>
        <v>TTE</v>
      </c>
      <c r="G89" s="11">
        <v>0.49726851851851855</v>
      </c>
      <c r="H89" s="11">
        <v>0.04564814814814815</v>
      </c>
      <c r="I89" s="11">
        <v>0.048379629629629606</v>
      </c>
      <c r="J89" s="10">
        <v>11</v>
      </c>
      <c r="K89" s="10">
        <v>131</v>
      </c>
      <c r="L89" s="11">
        <v>0.002268518518518503</v>
      </c>
      <c r="M89" s="10">
        <v>158</v>
      </c>
      <c r="N89" s="11">
        <v>0.00043981481481480955</v>
      </c>
      <c r="O89" s="10">
        <v>169</v>
      </c>
      <c r="P89" s="11">
        <v>0.006377314814814794</v>
      </c>
      <c r="Q89" s="10">
        <v>137</v>
      </c>
      <c r="R89" s="11">
        <v>0.016145833333333328</v>
      </c>
      <c r="S89" s="10">
        <v>159</v>
      </c>
      <c r="T89" s="11">
        <v>0.0028935185185185244</v>
      </c>
      <c r="U89" s="10">
        <v>165</v>
      </c>
      <c r="V89" s="11">
        <v>0.004247685185185181</v>
      </c>
      <c r="W89" s="10">
        <v>166</v>
      </c>
      <c r="X89" s="11">
        <v>0.0027777777777777783</v>
      </c>
      <c r="Y89" s="10">
        <v>168</v>
      </c>
      <c r="Z89" s="11">
        <v>0.0024074074074074067</v>
      </c>
      <c r="AA89" s="10">
        <v>171</v>
      </c>
      <c r="AB89" s="11">
        <v>0.0023032407407407446</v>
      </c>
      <c r="AC89" s="10">
        <v>139</v>
      </c>
      <c r="AD89" s="11">
        <v>0.006458333333333337</v>
      </c>
      <c r="AE89" s="10">
        <v>175</v>
      </c>
      <c r="AF89" s="11">
        <v>0.0015624999999999944</v>
      </c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2"/>
    </row>
    <row r="90" spans="1:72" ht="12.75">
      <c r="A90" s="9">
        <v>314</v>
      </c>
      <c r="B90" s="10">
        <v>500560</v>
      </c>
      <c r="C90" s="10" t="str">
        <f>VLOOKUP(B90,'[1]BpHB'!$B$1:$S$245,18,FALSE)</f>
        <v>F65A</v>
      </c>
      <c r="D90" s="10" t="str">
        <f>VLOOKUP(B90,'[1]BpHB'!$B$1:$S$245,3,FALSE)</f>
        <v>Lux</v>
      </c>
      <c r="E90" s="10" t="str">
        <f>VLOOKUP(B90,'[1]BpHB'!$B$1:$S$245,4,FALSE)</f>
        <v>Iván</v>
      </c>
      <c r="F90" s="10" t="str">
        <f>VLOOKUP(B90,'[1]BpHB'!$B$1:$S$245,14,FALSE)</f>
        <v>BEA</v>
      </c>
      <c r="G90" s="11">
        <v>0.49871527777777774</v>
      </c>
      <c r="H90" s="11">
        <v>0.5479861111111112</v>
      </c>
      <c r="I90" s="11">
        <v>0.04927083333333343</v>
      </c>
      <c r="J90" s="10">
        <v>11</v>
      </c>
      <c r="K90" s="10">
        <v>131</v>
      </c>
      <c r="L90" s="11">
        <v>0.0020023148148147762</v>
      </c>
      <c r="M90" s="10">
        <v>158</v>
      </c>
      <c r="N90" s="11">
        <v>0.00045138888888895945</v>
      </c>
      <c r="O90" s="10">
        <v>169</v>
      </c>
      <c r="P90" s="11">
        <v>0.0062268518518519</v>
      </c>
      <c r="Q90" s="10">
        <v>137</v>
      </c>
      <c r="R90" s="11">
        <v>0.015081018518518507</v>
      </c>
      <c r="S90" s="10">
        <v>159</v>
      </c>
      <c r="T90" s="11">
        <v>0.0043981481481480955</v>
      </c>
      <c r="U90" s="10">
        <v>165</v>
      </c>
      <c r="V90" s="11">
        <v>0.004837962962963016</v>
      </c>
      <c r="W90" s="10">
        <v>166</v>
      </c>
      <c r="X90" s="11">
        <v>0.0029282407407407174</v>
      </c>
      <c r="Y90" s="10">
        <v>168</v>
      </c>
      <c r="Z90" s="11">
        <v>0.002372685185185186</v>
      </c>
      <c r="AA90" s="10">
        <v>171</v>
      </c>
      <c r="AB90" s="11">
        <v>0.0021296296296295925</v>
      </c>
      <c r="AC90" s="10">
        <v>139</v>
      </c>
      <c r="AD90" s="11">
        <v>0.006921296296296342</v>
      </c>
      <c r="AE90" s="10">
        <v>175</v>
      </c>
      <c r="AF90" s="11">
        <v>0.0015509259259258723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2"/>
    </row>
    <row r="91" spans="1:72" ht="12.75">
      <c r="A91" s="9">
        <v>264</v>
      </c>
      <c r="B91" s="10">
        <v>332867</v>
      </c>
      <c r="C91" s="10" t="str">
        <f>VLOOKUP(B91,'[1]BpHB'!$B$1:$S$245,18,FALSE)</f>
        <v>F65A</v>
      </c>
      <c r="D91" s="10" t="str">
        <f>VLOOKUP(B91,'[1]BpHB'!$B$1:$S$245,3,FALSE)</f>
        <v>Nagy</v>
      </c>
      <c r="E91" s="10" t="str">
        <f>VLOOKUP(B91,'[1]BpHB'!$B$1:$S$245,4,FALSE)</f>
        <v>Albert</v>
      </c>
      <c r="F91" s="10" t="str">
        <f>VLOOKUP(B91,'[1]BpHB'!$B$1:$S$245,14,FALSE)</f>
        <v>SPA</v>
      </c>
      <c r="G91" s="11">
        <v>0.4903472222222222</v>
      </c>
      <c r="H91" s="11">
        <v>0.03984953703703704</v>
      </c>
      <c r="I91" s="11">
        <v>0.04950231481481482</v>
      </c>
      <c r="J91" s="10">
        <v>12</v>
      </c>
      <c r="K91" s="10">
        <v>131</v>
      </c>
      <c r="L91" s="11">
        <v>0.0021527777777777812</v>
      </c>
      <c r="M91" s="10">
        <v>158</v>
      </c>
      <c r="N91" s="11">
        <v>0.0004050925925925819</v>
      </c>
      <c r="O91" s="10">
        <v>169</v>
      </c>
      <c r="P91" s="11">
        <v>0.006249999999999978</v>
      </c>
      <c r="Q91" s="10">
        <v>137</v>
      </c>
      <c r="R91" s="11">
        <v>0.014722222222222248</v>
      </c>
      <c r="S91" s="10">
        <v>159</v>
      </c>
      <c r="T91" s="11">
        <v>0.00434027777777778</v>
      </c>
      <c r="U91" s="10">
        <v>165</v>
      </c>
      <c r="V91" s="11">
        <v>0.004895833333333332</v>
      </c>
      <c r="W91" s="10">
        <v>166</v>
      </c>
      <c r="X91" s="11">
        <v>0.003101851851851852</v>
      </c>
      <c r="Y91" s="10">
        <v>168</v>
      </c>
      <c r="Z91" s="11">
        <v>0.0023148148148148147</v>
      </c>
      <c r="AA91" s="10">
        <v>171</v>
      </c>
      <c r="AB91" s="11">
        <v>0.00195601851851852</v>
      </c>
      <c r="AC91" s="10">
        <v>139</v>
      </c>
      <c r="AD91" s="11">
        <v>0.007268518518518518</v>
      </c>
      <c r="AE91" s="10">
        <v>180</v>
      </c>
      <c r="AF91" s="11">
        <v>0.0010300925925925963</v>
      </c>
      <c r="AG91" s="10">
        <v>175</v>
      </c>
      <c r="AH91" s="11">
        <v>0.0007407407407407363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2"/>
    </row>
    <row r="92" spans="1:72" ht="12.75">
      <c r="A92" s="9">
        <v>270</v>
      </c>
      <c r="B92" s="10">
        <v>505288</v>
      </c>
      <c r="C92" s="10" t="str">
        <f>VLOOKUP(B92,'[1]BpHB'!$B$1:$S$245,18,FALSE)</f>
        <v>F65A</v>
      </c>
      <c r="D92" s="10" t="str">
        <f>VLOOKUP(B92,'[1]BpHB'!$B$1:$S$245,3,FALSE)</f>
        <v>Tóth</v>
      </c>
      <c r="E92" s="10" t="str">
        <f>VLOOKUP(B92,'[1]BpHB'!$B$1:$S$245,4,FALSE)</f>
        <v>János</v>
      </c>
      <c r="F92" s="10" t="str">
        <f>VLOOKUP(B92,'[1]BpHB'!$B$1:$S$245,14,FALSE)</f>
        <v>SKS</v>
      </c>
      <c r="G92" s="11">
        <v>0.48890046296296297</v>
      </c>
      <c r="H92" s="11">
        <v>0.5400925925925926</v>
      </c>
      <c r="I92" s="11">
        <v>0.0511921296296296</v>
      </c>
      <c r="J92" s="10">
        <v>11</v>
      </c>
      <c r="K92" s="10">
        <v>131</v>
      </c>
      <c r="L92" s="11">
        <v>0.0020370370370370594</v>
      </c>
      <c r="M92" s="10">
        <v>158</v>
      </c>
      <c r="N92" s="11">
        <v>0.0004629629629629428</v>
      </c>
      <c r="O92" s="10">
        <v>169</v>
      </c>
      <c r="P92" s="11">
        <v>0.006064814814814801</v>
      </c>
      <c r="Q92" s="10">
        <v>137</v>
      </c>
      <c r="R92" s="11">
        <v>0.014525462962963032</v>
      </c>
      <c r="S92" s="10">
        <v>159</v>
      </c>
      <c r="T92" s="11">
        <v>0.007719907407407356</v>
      </c>
      <c r="U92" s="10">
        <v>165</v>
      </c>
      <c r="V92" s="11">
        <v>0.004745370370370372</v>
      </c>
      <c r="W92" s="10">
        <v>166</v>
      </c>
      <c r="X92" s="11">
        <v>0.0029976851851851727</v>
      </c>
      <c r="Y92" s="10">
        <v>168</v>
      </c>
      <c r="Z92" s="11">
        <v>0.002361111111111147</v>
      </c>
      <c r="AA92" s="10">
        <v>171</v>
      </c>
      <c r="AB92" s="11">
        <v>0.0021412037037036313</v>
      </c>
      <c r="AC92" s="10">
        <v>139</v>
      </c>
      <c r="AD92" s="11">
        <v>0.006527777777777799</v>
      </c>
      <c r="AE92" s="10">
        <v>175</v>
      </c>
      <c r="AF92" s="11">
        <v>0.0013078703703703898</v>
      </c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2"/>
    </row>
    <row r="93" spans="1:72" ht="12.75">
      <c r="A93" s="9">
        <v>284</v>
      </c>
      <c r="B93" s="10">
        <v>411954</v>
      </c>
      <c r="C93" s="10" t="str">
        <f>VLOOKUP(B93,'[1]BpHB'!$B$1:$S$245,18,FALSE)</f>
        <v>F65A</v>
      </c>
      <c r="D93" s="10" t="str">
        <f>VLOOKUP(B93,'[1]BpHB'!$B$1:$S$245,3,FALSE)</f>
        <v>Hajdu</v>
      </c>
      <c r="E93" s="10" t="str">
        <f>VLOOKUP(B93,'[1]BpHB'!$B$1:$S$245,4,FALSE)</f>
        <v>Kálmán</v>
      </c>
      <c r="F93" s="10" t="str">
        <f>VLOOKUP(B93,'[1]BpHB'!$B$1:$S$245,14,FALSE)</f>
        <v>EK</v>
      </c>
      <c r="G93" s="11">
        <v>0.48760416666666667</v>
      </c>
      <c r="H93" s="11">
        <v>0.043738425925925924</v>
      </c>
      <c r="I93" s="11">
        <v>0.056134259259259245</v>
      </c>
      <c r="J93" s="10">
        <v>11</v>
      </c>
      <c r="K93" s="10">
        <v>131</v>
      </c>
      <c r="L93" s="11">
        <v>0.0024652777777777746</v>
      </c>
      <c r="M93" s="10">
        <v>158</v>
      </c>
      <c r="N93" s="11">
        <v>0.0006250000000000422</v>
      </c>
      <c r="O93" s="10">
        <v>169</v>
      </c>
      <c r="P93" s="11">
        <v>0.006678240740740693</v>
      </c>
      <c r="Q93" s="10">
        <v>137</v>
      </c>
      <c r="R93" s="11">
        <v>0.01614583333333336</v>
      </c>
      <c r="S93" s="10">
        <v>159</v>
      </c>
      <c r="T93" s="11">
        <v>0.005787037037037037</v>
      </c>
      <c r="U93" s="10">
        <v>165</v>
      </c>
      <c r="V93" s="11">
        <v>0.0058796296296296305</v>
      </c>
      <c r="W93" s="10">
        <v>166</v>
      </c>
      <c r="X93" s="11">
        <v>0.0029282407407407417</v>
      </c>
      <c r="Y93" s="10">
        <v>168</v>
      </c>
      <c r="Z93" s="11">
        <v>0.0025925925925925943</v>
      </c>
      <c r="AA93" s="10">
        <v>171</v>
      </c>
      <c r="AB93" s="11">
        <v>0.0027662037037037013</v>
      </c>
      <c r="AC93" s="10">
        <v>139</v>
      </c>
      <c r="AD93" s="11">
        <v>0.008182870370370375</v>
      </c>
      <c r="AE93" s="10">
        <v>175</v>
      </c>
      <c r="AF93" s="11">
        <v>0.0016203703703703692</v>
      </c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2"/>
    </row>
    <row r="94" spans="1:72" ht="12.75">
      <c r="A94" s="9">
        <v>290</v>
      </c>
      <c r="B94" s="10">
        <v>363474</v>
      </c>
      <c r="C94" s="10" t="str">
        <f>VLOOKUP(B94,'[1]BpHB'!$B$1:$S$245,18,FALSE)</f>
        <v>F65A</v>
      </c>
      <c r="D94" s="10" t="str">
        <f>VLOOKUP(B94,'[1]BpHB'!$B$1:$S$245,3,FALSE)</f>
        <v>Bogdány</v>
      </c>
      <c r="E94" s="10" t="str">
        <f>VLOOKUP(B94,'[1]BpHB'!$B$1:$S$245,4,FALSE)</f>
        <v>Miklós</v>
      </c>
      <c r="F94" s="10" t="str">
        <f>VLOOKUP(B94,'[1]BpHB'!$B$1:$S$245,14,FALSE)</f>
        <v>TTE</v>
      </c>
      <c r="G94" s="11">
        <v>0.48618055555555556</v>
      </c>
      <c r="H94" s="11">
        <v>0.04417824074074075</v>
      </c>
      <c r="I94" s="11">
        <v>0.057997685185185166</v>
      </c>
      <c r="J94" s="10">
        <v>11</v>
      </c>
      <c r="K94" s="10">
        <v>131</v>
      </c>
      <c r="L94" s="11">
        <v>0.0020254629629629095</v>
      </c>
      <c r="M94" s="10">
        <v>158</v>
      </c>
      <c r="N94" s="11">
        <v>0.0004282407407407707</v>
      </c>
      <c r="O94" s="10">
        <v>169</v>
      </c>
      <c r="P94" s="11">
        <v>0.014583333333333337</v>
      </c>
      <c r="Q94" s="10">
        <v>137</v>
      </c>
      <c r="R94" s="11">
        <v>0.01568287037037037</v>
      </c>
      <c r="S94" s="10">
        <v>159</v>
      </c>
      <c r="T94" s="11">
        <v>0.005381944444444446</v>
      </c>
      <c r="U94" s="10">
        <v>165</v>
      </c>
      <c r="V94" s="11">
        <v>0.004918981481481479</v>
      </c>
      <c r="W94" s="10">
        <v>166</v>
      </c>
      <c r="X94" s="11">
        <v>0.002905092592592591</v>
      </c>
      <c r="Y94" s="10">
        <v>168</v>
      </c>
      <c r="Z94" s="11">
        <v>0.0022569444444444503</v>
      </c>
      <c r="AA94" s="10">
        <v>171</v>
      </c>
      <c r="AB94" s="11">
        <v>0.002025462962962958</v>
      </c>
      <c r="AC94" s="10">
        <v>139</v>
      </c>
      <c r="AD94" s="11">
        <v>0.0062500000000000056</v>
      </c>
      <c r="AE94" s="10">
        <v>175</v>
      </c>
      <c r="AF94" s="11">
        <v>0.001145833333333325</v>
      </c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2"/>
    </row>
    <row r="95" spans="1:72" ht="12.75">
      <c r="A95" s="9">
        <v>344</v>
      </c>
      <c r="B95" s="10">
        <v>5617</v>
      </c>
      <c r="C95" s="10" t="str">
        <f>VLOOKUP(B95,'[1]BpHB'!$B$1:$S$245,18,FALSE)</f>
        <v>F65A</v>
      </c>
      <c r="D95" s="10" t="str">
        <f>VLOOKUP(B95,'[1]BpHB'!$B$1:$S$245,3,FALSE)</f>
        <v>Vida</v>
      </c>
      <c r="E95" s="10" t="str">
        <f>VLOOKUP(B95,'[1]BpHB'!$B$1:$S$245,4,FALSE)</f>
        <v>István</v>
      </c>
      <c r="F95" s="10" t="str">
        <f>VLOOKUP(B95,'[1]BpHB'!$B$1:$S$245,14,FALSE)</f>
        <v>KST</v>
      </c>
      <c r="G95" s="11">
        <v>0.001574074074074074</v>
      </c>
      <c r="H95" s="11">
        <v>0.05980324074074075</v>
      </c>
      <c r="I95" s="11">
        <v>0.05822916666666667</v>
      </c>
      <c r="J95" s="10">
        <v>11</v>
      </c>
      <c r="K95" s="10">
        <v>131</v>
      </c>
      <c r="L95" s="11">
        <v>0.0022337962962962967</v>
      </c>
      <c r="M95" s="10">
        <v>158</v>
      </c>
      <c r="N95" s="11">
        <v>0.00048611111111111034</v>
      </c>
      <c r="O95" s="10">
        <v>170</v>
      </c>
      <c r="P95" s="11">
        <v>0.00633101851851852</v>
      </c>
      <c r="Q95" s="10">
        <v>137</v>
      </c>
      <c r="R95" s="11">
        <v>0.01809027777777778</v>
      </c>
      <c r="S95" s="10">
        <v>159</v>
      </c>
      <c r="T95" s="11">
        <v>0.004861111111111111</v>
      </c>
      <c r="U95" s="10">
        <v>165</v>
      </c>
      <c r="V95" s="11">
        <v>0.007754629629629625</v>
      </c>
      <c r="W95" s="10">
        <v>166</v>
      </c>
      <c r="X95" s="11">
        <v>0.003969907407407415</v>
      </c>
      <c r="Y95" s="10">
        <v>168</v>
      </c>
      <c r="Z95" s="11">
        <v>0.0027314814814814736</v>
      </c>
      <c r="AA95" s="10">
        <v>171</v>
      </c>
      <c r="AB95" s="11">
        <v>0.0027314814814814806</v>
      </c>
      <c r="AC95" s="10">
        <v>139</v>
      </c>
      <c r="AD95" s="11">
        <v>0.006863425925925926</v>
      </c>
      <c r="AE95" s="10">
        <v>175</v>
      </c>
      <c r="AF95" s="11">
        <v>0.001840277777777781</v>
      </c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2"/>
    </row>
    <row r="96" spans="1:72" ht="12.75">
      <c r="A96" s="9">
        <v>355</v>
      </c>
      <c r="B96" s="10">
        <v>45444</v>
      </c>
      <c r="C96" s="10" t="str">
        <f>VLOOKUP(B96,'[1]BpHB'!$B$1:$S$245,18,FALSE)</f>
        <v>F65A</v>
      </c>
      <c r="D96" s="10" t="str">
        <f>VLOOKUP(B96,'[1]BpHB'!$B$1:$S$245,3,FALSE)</f>
        <v>Gáncs</v>
      </c>
      <c r="E96" s="10" t="str">
        <f>VLOOKUP(B96,'[1]BpHB'!$B$1:$S$245,4,FALSE)</f>
        <v>Kálmán</v>
      </c>
      <c r="F96" s="10" t="str">
        <f>VLOOKUP(B96,'[1]BpHB'!$B$1:$S$245,14,FALSE)</f>
        <v>EK</v>
      </c>
      <c r="G96" s="11">
        <v>0.004224537037037037</v>
      </c>
      <c r="H96" s="11">
        <v>0.06895833333333333</v>
      </c>
      <c r="I96" s="11">
        <v>0.06473379629629629</v>
      </c>
      <c r="J96" s="10">
        <v>11</v>
      </c>
      <c r="K96" s="10">
        <v>131</v>
      </c>
      <c r="L96" s="11">
        <v>0.002418981481481481</v>
      </c>
      <c r="M96" s="10">
        <v>158</v>
      </c>
      <c r="N96" s="11">
        <v>0.0005092592592592605</v>
      </c>
      <c r="O96" s="10">
        <v>169</v>
      </c>
      <c r="P96" s="11">
        <v>0.007442129629629627</v>
      </c>
      <c r="Q96" s="10">
        <v>137</v>
      </c>
      <c r="R96" s="11">
        <v>0.020763888888888894</v>
      </c>
      <c r="S96" s="10">
        <v>159</v>
      </c>
      <c r="T96" s="11">
        <v>0.006481481481481477</v>
      </c>
      <c r="U96" s="10">
        <v>165</v>
      </c>
      <c r="V96" s="11">
        <v>0.006574074074074079</v>
      </c>
      <c r="W96" s="10">
        <v>166</v>
      </c>
      <c r="X96" s="11">
        <v>0.0033217592592592604</v>
      </c>
      <c r="Y96" s="10">
        <v>168</v>
      </c>
      <c r="Z96" s="11">
        <v>0.0033796296296296283</v>
      </c>
      <c r="AA96" s="10">
        <v>171</v>
      </c>
      <c r="AB96" s="11">
        <v>0.0028472222222222163</v>
      </c>
      <c r="AC96" s="10">
        <v>139</v>
      </c>
      <c r="AD96" s="11">
        <v>0.008807870370370376</v>
      </c>
      <c r="AE96" s="10">
        <v>175</v>
      </c>
      <c r="AF96" s="11">
        <v>0.0017013888888888912</v>
      </c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2"/>
    </row>
    <row r="97" spans="1:72" ht="12.75">
      <c r="A97" s="9">
        <v>358</v>
      </c>
      <c r="B97" s="10">
        <v>45494</v>
      </c>
      <c r="C97" s="10" t="str">
        <f>VLOOKUP(B97,'[1]BpHB'!$B$1:$S$245,18,FALSE)</f>
        <v>F65A</v>
      </c>
      <c r="D97" s="10" t="str">
        <f>VLOOKUP(B97,'[1]BpHB'!$B$1:$S$245,3,FALSE)</f>
        <v>Nagy</v>
      </c>
      <c r="E97" s="10" t="str">
        <f>VLOOKUP(B97,'[1]BpHB'!$B$1:$S$245,4,FALSE)</f>
        <v>Gábor</v>
      </c>
      <c r="F97" s="10" t="str">
        <f>VLOOKUP(B97,'[1]BpHB'!$B$1:$S$245,14,FALSE)</f>
        <v>TTE</v>
      </c>
      <c r="G97" s="11">
        <v>0.0070486111111111105</v>
      </c>
      <c r="H97" s="11">
        <v>0.07246527777777778</v>
      </c>
      <c r="I97" s="11">
        <v>0.06541666666666666</v>
      </c>
      <c r="J97" s="10">
        <v>11</v>
      </c>
      <c r="K97" s="10">
        <v>131</v>
      </c>
      <c r="L97" s="11">
        <v>0.0021527777777777786</v>
      </c>
      <c r="M97" s="10">
        <v>158</v>
      </c>
      <c r="N97" s="11">
        <v>0.0004166666666666659</v>
      </c>
      <c r="O97" s="10">
        <v>169</v>
      </c>
      <c r="P97" s="11">
        <v>0.007372685185185185</v>
      </c>
      <c r="Q97" s="10">
        <v>137</v>
      </c>
      <c r="R97" s="11">
        <v>0.0209375</v>
      </c>
      <c r="S97" s="10">
        <v>159</v>
      </c>
      <c r="T97" s="11">
        <v>0.0058796296296296305</v>
      </c>
      <c r="U97" s="10">
        <v>165</v>
      </c>
      <c r="V97" s="11">
        <v>0.006504629629629631</v>
      </c>
      <c r="W97" s="10">
        <v>166</v>
      </c>
      <c r="X97" s="11">
        <v>0.0040393518518518495</v>
      </c>
      <c r="Y97" s="10">
        <v>168</v>
      </c>
      <c r="Z97" s="11">
        <v>0.0029166666666666646</v>
      </c>
      <c r="AA97" s="10">
        <v>171</v>
      </c>
      <c r="AB97" s="11">
        <v>0.003495370370370371</v>
      </c>
      <c r="AC97" s="10">
        <v>139</v>
      </c>
      <c r="AD97" s="11">
        <v>0.009861111111111119</v>
      </c>
      <c r="AE97" s="10">
        <v>175</v>
      </c>
      <c r="AF97" s="11">
        <v>0.0014699074074074059</v>
      </c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2"/>
    </row>
    <row r="98" spans="1:72" ht="12.75">
      <c r="A98" s="9">
        <v>97</v>
      </c>
      <c r="B98" s="10">
        <v>240</v>
      </c>
      <c r="C98" s="10" t="str">
        <f>VLOOKUP(B98,'[1]BpHB'!$B$1:$S$245,18,FALSE)</f>
        <v>F70A</v>
      </c>
      <c r="D98" s="10" t="str">
        <f>VLOOKUP(B98,'[1]BpHB'!$B$1:$S$245,3,FALSE)</f>
        <v>Németh</v>
      </c>
      <c r="E98" s="10" t="str">
        <f>VLOOKUP(B98,'[1]BpHB'!$B$1:$S$245,4,FALSE)</f>
        <v>Katalin</v>
      </c>
      <c r="F98" s="10" t="str">
        <f>VLOOKUP(B98,'[1]BpHB'!$B$1:$S$245,14,FALSE)</f>
        <v>EK</v>
      </c>
      <c r="G98" s="11">
        <v>0.48020833333333335</v>
      </c>
      <c r="H98" s="11">
        <v>0.010231481481481482</v>
      </c>
      <c r="I98" s="11">
        <v>0.03002314814814816</v>
      </c>
      <c r="J98" s="10">
        <v>13</v>
      </c>
      <c r="K98" s="10">
        <v>158</v>
      </c>
      <c r="L98" s="11">
        <v>0.001736111111111105</v>
      </c>
      <c r="M98" s="10">
        <v>131</v>
      </c>
      <c r="N98" s="11">
        <v>0.00037037037037035425</v>
      </c>
      <c r="O98" s="10">
        <v>132</v>
      </c>
      <c r="P98" s="11">
        <v>0.0037037037037037646</v>
      </c>
      <c r="Q98" s="10">
        <v>133</v>
      </c>
      <c r="R98" s="11">
        <v>0.0009027777777777524</v>
      </c>
      <c r="S98" s="10">
        <v>134</v>
      </c>
      <c r="T98" s="11">
        <v>0.004918981481481455</v>
      </c>
      <c r="U98" s="10">
        <v>152</v>
      </c>
      <c r="V98" s="11">
        <v>0.003877314814814792</v>
      </c>
      <c r="W98" s="10">
        <v>155</v>
      </c>
      <c r="X98" s="11">
        <v>0.0021412037037037424</v>
      </c>
      <c r="Y98" s="10">
        <v>169</v>
      </c>
      <c r="Z98" s="11">
        <v>0.0008912037037037135</v>
      </c>
      <c r="AA98" s="10">
        <v>142</v>
      </c>
      <c r="AB98" s="11">
        <v>0.002592592592592591</v>
      </c>
      <c r="AC98" s="10">
        <v>160</v>
      </c>
      <c r="AD98" s="11">
        <v>0.005023148148148148</v>
      </c>
      <c r="AE98" s="10">
        <v>161</v>
      </c>
      <c r="AF98" s="11">
        <v>0.0007175925925925926</v>
      </c>
      <c r="AG98" s="10">
        <v>139</v>
      </c>
      <c r="AH98" s="11">
        <v>0.001435185185185186</v>
      </c>
      <c r="AI98" s="10">
        <v>175</v>
      </c>
      <c r="AJ98" s="11">
        <v>0.0014004629629629627</v>
      </c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2"/>
    </row>
    <row r="99" spans="1:72" ht="12.75">
      <c r="A99" s="9">
        <v>103</v>
      </c>
      <c r="B99" s="10">
        <v>448951</v>
      </c>
      <c r="C99" s="10" t="str">
        <f>VLOOKUP(B99,'[1]BpHB'!$B$1:$S$245,18,FALSE)</f>
        <v>F70A</v>
      </c>
      <c r="D99" s="10" t="str">
        <f>VLOOKUP(B99,'[1]BpHB'!$B$1:$S$245,3,FALSE)</f>
        <v>Muszély</v>
      </c>
      <c r="E99" s="10" t="str">
        <f>VLOOKUP(B99,'[1]BpHB'!$B$1:$S$245,4,FALSE)</f>
        <v>György</v>
      </c>
      <c r="F99" s="10" t="str">
        <f>VLOOKUP(B99,'[1]BpHB'!$B$1:$S$245,14,FALSE)</f>
        <v>BEA</v>
      </c>
      <c r="G99" s="11">
        <v>0.47995370370370366</v>
      </c>
      <c r="H99" s="11">
        <v>0.01091435185185185</v>
      </c>
      <c r="I99" s="11">
        <v>0.030960648148148195</v>
      </c>
      <c r="J99" s="10">
        <v>13</v>
      </c>
      <c r="K99" s="10">
        <v>158</v>
      </c>
      <c r="L99" s="11">
        <v>0.002488425925926019</v>
      </c>
      <c r="M99" s="10">
        <v>131</v>
      </c>
      <c r="N99" s="11">
        <v>0.0004629629629629428</v>
      </c>
      <c r="O99" s="10">
        <v>132</v>
      </c>
      <c r="P99" s="11">
        <v>0.0028935185185184342</v>
      </c>
      <c r="Q99" s="10">
        <v>133</v>
      </c>
      <c r="R99" s="11">
        <v>0.0011689814814815902</v>
      </c>
      <c r="S99" s="10">
        <v>134</v>
      </c>
      <c r="T99" s="11">
        <v>0.004976851851851816</v>
      </c>
      <c r="U99" s="10">
        <v>152</v>
      </c>
      <c r="V99" s="11">
        <v>0.004131944444444424</v>
      </c>
      <c r="W99" s="10">
        <v>155</v>
      </c>
      <c r="X99" s="11">
        <v>0.002256944444444464</v>
      </c>
      <c r="Y99" s="10">
        <v>169</v>
      </c>
      <c r="Z99" s="11">
        <v>0.0010416666666666075</v>
      </c>
      <c r="AA99" s="10">
        <v>142</v>
      </c>
      <c r="AB99" s="11">
        <v>0.0025000000000000577</v>
      </c>
      <c r="AC99" s="10">
        <v>160</v>
      </c>
      <c r="AD99" s="11">
        <v>0.004988425925925926</v>
      </c>
      <c r="AE99" s="10">
        <v>161</v>
      </c>
      <c r="AF99" s="11">
        <v>0.0008217592592592591</v>
      </c>
      <c r="AG99" s="10">
        <v>139</v>
      </c>
      <c r="AH99" s="11">
        <v>0.0015162037037037045</v>
      </c>
      <c r="AI99" s="10">
        <v>175</v>
      </c>
      <c r="AJ99" s="11">
        <v>0.0013078703703703707</v>
      </c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2"/>
    </row>
    <row r="100" spans="1:72" ht="12.75">
      <c r="A100" s="9">
        <v>124</v>
      </c>
      <c r="B100" s="10">
        <v>232658</v>
      </c>
      <c r="C100" s="10" t="str">
        <f>VLOOKUP(B100,'[1]BpHB'!$B$1:$S$245,18,FALSE)</f>
        <v>F70A</v>
      </c>
      <c r="D100" s="10" t="str">
        <f>VLOOKUP(B100,'[1]BpHB'!$B$1:$S$245,3,FALSE)</f>
        <v>Nagy</v>
      </c>
      <c r="E100" s="10" t="str">
        <f>VLOOKUP(B100,'[1]BpHB'!$B$1:$S$245,4,FALSE)</f>
        <v>Dezső</v>
      </c>
      <c r="F100" s="10" t="str">
        <f>VLOOKUP(B100,'[1]BpHB'!$B$1:$S$245,14,FALSE)</f>
        <v>HSP</v>
      </c>
      <c r="G100" s="11">
        <v>0.4828819444444445</v>
      </c>
      <c r="H100" s="11">
        <v>0.014733796296296295</v>
      </c>
      <c r="I100" s="11">
        <v>0.0318518518518518</v>
      </c>
      <c r="J100" s="10">
        <v>13</v>
      </c>
      <c r="K100" s="10">
        <v>158</v>
      </c>
      <c r="L100" s="11">
        <v>0.002175925925925859</v>
      </c>
      <c r="M100" s="10">
        <v>131</v>
      </c>
      <c r="N100" s="11">
        <v>0.00037037037037035425</v>
      </c>
      <c r="O100" s="10">
        <v>132</v>
      </c>
      <c r="P100" s="11">
        <v>0.0035185185185185874</v>
      </c>
      <c r="Q100" s="10">
        <v>133</v>
      </c>
      <c r="R100" s="11">
        <v>0.001180555555555518</v>
      </c>
      <c r="S100" s="10">
        <v>134</v>
      </c>
      <c r="T100" s="11">
        <v>0.005243055555555598</v>
      </c>
      <c r="U100" s="10">
        <v>152</v>
      </c>
      <c r="V100" s="11">
        <v>0.004317129629629601</v>
      </c>
      <c r="W100" s="10">
        <v>155</v>
      </c>
      <c r="X100" s="11">
        <v>0.00224537037037037</v>
      </c>
      <c r="Y100" s="10">
        <v>169</v>
      </c>
      <c r="Z100" s="11">
        <v>0.0013541666666666663</v>
      </c>
      <c r="AA100" s="10">
        <v>142</v>
      </c>
      <c r="AB100" s="11">
        <v>0.002731481481481481</v>
      </c>
      <c r="AC100" s="10">
        <v>160</v>
      </c>
      <c r="AD100" s="11">
        <v>0.004965277777777779</v>
      </c>
      <c r="AE100" s="10">
        <v>161</v>
      </c>
      <c r="AF100" s="11">
        <v>0.000914351851851852</v>
      </c>
      <c r="AG100" s="10">
        <v>139</v>
      </c>
      <c r="AH100" s="11">
        <v>0.0013425925925925914</v>
      </c>
      <c r="AI100" s="10">
        <v>175</v>
      </c>
      <c r="AJ100" s="11">
        <v>0.001145833333333332</v>
      </c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2"/>
    </row>
    <row r="101" spans="1:72" ht="12.75">
      <c r="A101" s="9">
        <v>160</v>
      </c>
      <c r="B101" s="10">
        <v>416652</v>
      </c>
      <c r="C101" s="10" t="str">
        <f>VLOOKUP(B101,'[1]BpHB'!$B$1:$S$245,18,FALSE)</f>
        <v>F70A</v>
      </c>
      <c r="D101" s="10" t="str">
        <f>VLOOKUP(B101,'[1]BpHB'!$B$1:$S$245,3,FALSE)</f>
        <v>Lohász</v>
      </c>
      <c r="E101" s="10" t="str">
        <f>VLOOKUP(B101,'[1]BpHB'!$B$1:$S$245,4,FALSE)</f>
        <v>Márton</v>
      </c>
      <c r="F101" s="10" t="str">
        <f>VLOOKUP(B101,'[1]BpHB'!$B$1:$S$245,14,FALSE)</f>
        <v>BDI</v>
      </c>
      <c r="G101" s="11">
        <v>0.4816782407407407</v>
      </c>
      <c r="H101" s="11">
        <v>0.023287037037037037</v>
      </c>
      <c r="I101" s="11">
        <v>0.041608796296296324</v>
      </c>
      <c r="J101" s="10">
        <v>13</v>
      </c>
      <c r="K101" s="10">
        <v>158</v>
      </c>
      <c r="L101" s="11">
        <v>0.0026157407407407796</v>
      </c>
      <c r="M101" s="10">
        <v>131</v>
      </c>
      <c r="N101" s="11">
        <v>0.00045138888888884843</v>
      </c>
      <c r="O101" s="10">
        <v>132</v>
      </c>
      <c r="P101" s="11">
        <v>0.004618055555555556</v>
      </c>
      <c r="Q101" s="10">
        <v>133</v>
      </c>
      <c r="R101" s="11">
        <v>0.0015856481481481555</v>
      </c>
      <c r="S101" s="10">
        <v>134</v>
      </c>
      <c r="T101" s="11">
        <v>0.006423611111111116</v>
      </c>
      <c r="U101" s="10">
        <v>152</v>
      </c>
      <c r="V101" s="11">
        <v>0.006041666666666667</v>
      </c>
      <c r="W101" s="10">
        <v>155</v>
      </c>
      <c r="X101" s="11">
        <v>0.0031249999999999997</v>
      </c>
      <c r="Y101" s="10">
        <v>169</v>
      </c>
      <c r="Z101" s="11">
        <v>0.0011574074074074082</v>
      </c>
      <c r="AA101" s="10">
        <v>142</v>
      </c>
      <c r="AB101" s="11">
        <v>0.004490740740740742</v>
      </c>
      <c r="AC101" s="10">
        <v>160</v>
      </c>
      <c r="AD101" s="11">
        <v>0.006157407407407408</v>
      </c>
      <c r="AE101" s="10">
        <v>161</v>
      </c>
      <c r="AF101" s="11">
        <v>0.0011111111111111079</v>
      </c>
      <c r="AG101" s="10">
        <v>139</v>
      </c>
      <c r="AH101" s="11">
        <v>0.0017824074074074062</v>
      </c>
      <c r="AI101" s="10">
        <v>175</v>
      </c>
      <c r="AJ101" s="11">
        <v>0.0017129629629629613</v>
      </c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2"/>
    </row>
    <row r="102" spans="1:72" ht="12.75">
      <c r="A102" s="9">
        <v>142</v>
      </c>
      <c r="B102" s="10">
        <v>4491</v>
      </c>
      <c r="C102" s="10" t="str">
        <f>VLOOKUP(B102,'[1]BpHB'!$B$1:$S$245,18,FALSE)</f>
        <v>F70A</v>
      </c>
      <c r="D102" s="10" t="str">
        <f>VLOOKUP(B102,'[1]BpHB'!$B$1:$S$245,3,FALSE)</f>
        <v>Schell</v>
      </c>
      <c r="E102" s="10" t="str">
        <f>VLOOKUP(B102,'[1]BpHB'!$B$1:$S$245,4,FALSE)</f>
        <v>Antal</v>
      </c>
      <c r="F102" s="10" t="str">
        <f>VLOOKUP(B102,'[1]BpHB'!$B$1:$S$245,14,FALSE)</f>
        <v>PSE</v>
      </c>
      <c r="G102" s="11">
        <v>0.47444444444444445</v>
      </c>
      <c r="H102" s="11">
        <v>0.019594907407407405</v>
      </c>
      <c r="I102" s="11">
        <v>0.045150462962962934</v>
      </c>
      <c r="J102" s="10">
        <v>13</v>
      </c>
      <c r="K102" s="10">
        <v>158</v>
      </c>
      <c r="L102" s="11">
        <v>0.0025810185185184964</v>
      </c>
      <c r="M102" s="10">
        <v>131</v>
      </c>
      <c r="N102" s="11">
        <v>0.00043981481481480955</v>
      </c>
      <c r="O102" s="10">
        <v>132</v>
      </c>
      <c r="P102" s="11">
        <v>0.0038310185185185808</v>
      </c>
      <c r="Q102" s="10">
        <v>133</v>
      </c>
      <c r="R102" s="11">
        <v>0.001423611111111056</v>
      </c>
      <c r="S102" s="10">
        <v>134</v>
      </c>
      <c r="T102" s="11">
        <v>0.008564814814814858</v>
      </c>
      <c r="U102" s="10">
        <v>152</v>
      </c>
      <c r="V102" s="11">
        <v>0.005798611111111074</v>
      </c>
      <c r="W102" s="10">
        <v>155</v>
      </c>
      <c r="X102" s="11">
        <v>0.0034490740740740766</v>
      </c>
      <c r="Y102" s="10">
        <v>169</v>
      </c>
      <c r="Z102" s="11">
        <v>0.0017245370370370372</v>
      </c>
      <c r="AA102" s="10">
        <v>142</v>
      </c>
      <c r="AB102" s="11">
        <v>0.0036111111111111096</v>
      </c>
      <c r="AC102" s="10">
        <v>160</v>
      </c>
      <c r="AD102" s="11">
        <v>0.008043981481481482</v>
      </c>
      <c r="AE102" s="10">
        <v>161</v>
      </c>
      <c r="AF102" s="11">
        <v>0.0011689814814814792</v>
      </c>
      <c r="AG102" s="10">
        <v>139</v>
      </c>
      <c r="AH102" s="11">
        <v>0.0021180555555555553</v>
      </c>
      <c r="AI102" s="10">
        <v>175</v>
      </c>
      <c r="AJ102" s="11">
        <v>0.00195601851851852</v>
      </c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2"/>
    </row>
    <row r="103" spans="1:72" ht="12.75">
      <c r="A103" s="9">
        <v>286</v>
      </c>
      <c r="B103" s="10">
        <v>339876</v>
      </c>
      <c r="C103" s="10" t="str">
        <f>VLOOKUP(B103,'[1]BpHB'!$B$1:$S$245,18,FALSE)</f>
        <v>F70A</v>
      </c>
      <c r="D103" s="10" t="str">
        <f>VLOOKUP(B103,'[1]BpHB'!$B$1:$S$245,3,FALSE)</f>
        <v>Cserteg</v>
      </c>
      <c r="E103" s="10" t="str">
        <f>VLOOKUP(B103,'[1]BpHB'!$B$1:$S$245,4,FALSE)</f>
        <v>István</v>
      </c>
      <c r="F103" s="10" t="str">
        <f>VLOOKUP(B103,'[1]BpHB'!$B$1:$S$245,14,FALSE)</f>
        <v>TSC</v>
      </c>
      <c r="G103" s="11">
        <v>0.48434027777777783</v>
      </c>
      <c r="H103" s="11">
        <v>0.03289351851851852</v>
      </c>
      <c r="I103" s="11">
        <v>0.04855324074074069</v>
      </c>
      <c r="J103" s="10">
        <v>11</v>
      </c>
      <c r="K103" s="10">
        <v>158</v>
      </c>
      <c r="L103" s="11">
        <v>0.0030092592592592116</v>
      </c>
      <c r="M103" s="10">
        <v>131</v>
      </c>
      <c r="N103" s="11">
        <v>0.0006249999999999867</v>
      </c>
      <c r="O103" s="10">
        <v>132</v>
      </c>
      <c r="P103" s="11">
        <v>0.004143518518518519</v>
      </c>
      <c r="Q103" s="10">
        <v>133</v>
      </c>
      <c r="R103" s="11">
        <v>0.0015046296296296613</v>
      </c>
      <c r="S103" s="10">
        <v>134</v>
      </c>
      <c r="T103" s="11">
        <v>0.007199074074074052</v>
      </c>
      <c r="U103" s="10">
        <v>152</v>
      </c>
      <c r="V103" s="11">
        <v>0.007430555555555556</v>
      </c>
      <c r="W103" s="10">
        <v>155</v>
      </c>
      <c r="X103" s="11">
        <v>0.00585648148148148</v>
      </c>
      <c r="Y103" s="10">
        <v>170</v>
      </c>
      <c r="Z103" s="11">
        <v>0.0012847222222222253</v>
      </c>
      <c r="AA103" s="10">
        <v>142</v>
      </c>
      <c r="AB103" s="11">
        <v>0.004930555555555554</v>
      </c>
      <c r="AC103" s="10">
        <v>139</v>
      </c>
      <c r="AD103" s="11">
        <v>0.008460648148148151</v>
      </c>
      <c r="AE103" s="10">
        <v>175</v>
      </c>
      <c r="AF103" s="11">
        <v>0.0029976851851851796</v>
      </c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2"/>
    </row>
    <row r="104" spans="1:72" ht="12.75">
      <c r="A104" s="9">
        <v>224</v>
      </c>
      <c r="B104" s="10">
        <v>251</v>
      </c>
      <c r="C104" s="10" t="str">
        <f>VLOOKUP(B104,'[1]BpHB'!$B$1:$S$245,18,FALSE)</f>
        <v>F70A</v>
      </c>
      <c r="D104" s="10" t="str">
        <f>VLOOKUP(B104,'[1]BpHB'!$B$1:$S$245,3,FALSE)</f>
        <v>Fábics</v>
      </c>
      <c r="E104" s="10" t="str">
        <f>VLOOKUP(B104,'[1]BpHB'!$B$1:$S$245,4,FALSE)</f>
        <v>Ferenc</v>
      </c>
      <c r="F104" s="10" t="str">
        <f>VLOOKUP(B104,'[1]BpHB'!$B$1:$S$245,14,FALSE)</f>
        <v>PSE</v>
      </c>
      <c r="G104" s="11">
        <v>0.47759259259259257</v>
      </c>
      <c r="H104" s="11">
        <v>0.034583333333333334</v>
      </c>
      <c r="I104" s="11">
        <v>0.056990740740740786</v>
      </c>
      <c r="J104" s="10">
        <v>6</v>
      </c>
      <c r="K104" s="10">
        <v>158</v>
      </c>
      <c r="L104" s="11">
        <v>0.005081018518518554</v>
      </c>
      <c r="M104" s="10">
        <v>131</v>
      </c>
      <c r="N104" s="11">
        <v>0.0008680555555555802</v>
      </c>
      <c r="O104" s="10">
        <v>132</v>
      </c>
      <c r="P104" s="11">
        <v>0.008634259259259258</v>
      </c>
      <c r="Q104" s="10">
        <v>133</v>
      </c>
      <c r="R104" s="11">
        <v>0.002013888888888815</v>
      </c>
      <c r="S104" s="10">
        <v>139</v>
      </c>
      <c r="T104" s="11">
        <v>0.03655092592592596</v>
      </c>
      <c r="U104" s="10">
        <v>175</v>
      </c>
      <c r="V104" s="11">
        <v>0.0026967592592592633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2"/>
    </row>
    <row r="105" spans="1:72" ht="12.75">
      <c r="A105" s="9">
        <v>214</v>
      </c>
      <c r="B105" s="10">
        <v>416694</v>
      </c>
      <c r="C105" s="10" t="str">
        <f>VLOOKUP(B105,'[1]BpHB'!$B$1:$S$245,18,FALSE)</f>
        <v>F70A</v>
      </c>
      <c r="D105" s="10" t="str">
        <f>VLOOKUP(B105,'[1]BpHB'!$B$1:$S$245,3,FALSE)</f>
        <v>Gönczi</v>
      </c>
      <c r="E105" s="10" t="str">
        <f>VLOOKUP(B105,'[1]BpHB'!$B$1:$S$245,4,FALSE)</f>
        <v>Péter</v>
      </c>
      <c r="F105" s="10" t="str">
        <f>VLOOKUP(B105,'[1]BpHB'!$B$1:$S$245,14,FALSE)</f>
        <v>SPA</v>
      </c>
      <c r="G105" s="11">
        <v>0.4718055555555556</v>
      </c>
      <c r="H105" s="11">
        <v>0.03229166666666667</v>
      </c>
      <c r="I105" s="11">
        <v>0.060486111111111074</v>
      </c>
      <c r="J105" s="10">
        <v>13</v>
      </c>
      <c r="K105" s="10">
        <v>158</v>
      </c>
      <c r="L105" s="11">
        <v>0.0028935185185184342</v>
      </c>
      <c r="M105" s="10">
        <v>131</v>
      </c>
      <c r="N105" s="11">
        <v>0.0005092592592592649</v>
      </c>
      <c r="O105" s="10">
        <v>132</v>
      </c>
      <c r="P105" s="11">
        <v>0.005914351851851851</v>
      </c>
      <c r="Q105" s="10">
        <v>133</v>
      </c>
      <c r="R105" s="11">
        <v>0.001180555555555629</v>
      </c>
      <c r="S105" s="10">
        <v>134</v>
      </c>
      <c r="T105" s="11">
        <v>0.006886574074074059</v>
      </c>
      <c r="U105" s="10">
        <v>152</v>
      </c>
      <c r="V105" s="11">
        <v>0.019837962962962974</v>
      </c>
      <c r="W105" s="10">
        <v>155</v>
      </c>
      <c r="X105" s="11">
        <v>0.003564814814814814</v>
      </c>
      <c r="Y105" s="10">
        <v>169</v>
      </c>
      <c r="Z105" s="11">
        <v>0.0018287037037037022</v>
      </c>
      <c r="AA105" s="10">
        <v>142</v>
      </c>
      <c r="AB105" s="11">
        <v>0.00337962962962963</v>
      </c>
      <c r="AC105" s="10">
        <v>160</v>
      </c>
      <c r="AD105" s="11">
        <v>0.007754629629629629</v>
      </c>
      <c r="AE105" s="10">
        <v>161</v>
      </c>
      <c r="AF105" s="11">
        <v>0.0010995370370370378</v>
      </c>
      <c r="AG105" s="10">
        <v>139</v>
      </c>
      <c r="AH105" s="11">
        <v>0.0020717592592592593</v>
      </c>
      <c r="AI105" s="10">
        <v>175</v>
      </c>
      <c r="AJ105" s="11">
        <v>0.0031018518518518556</v>
      </c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2"/>
    </row>
    <row r="106" spans="1:72" ht="12.75">
      <c r="A106" s="9">
        <v>250</v>
      </c>
      <c r="B106" s="10">
        <v>45454</v>
      </c>
      <c r="C106" s="10" t="str">
        <f>VLOOKUP(B106,'[1]BpHB'!$B$1:$S$245,18,FALSE)</f>
        <v>F70A</v>
      </c>
      <c r="D106" s="10" t="str">
        <f>VLOOKUP(B106,'[1]BpHB'!$B$1:$S$245,3,FALSE)</f>
        <v>Hargitai</v>
      </c>
      <c r="E106" s="10" t="str">
        <f>VLOOKUP(B106,'[1]BpHB'!$B$1:$S$245,4,FALSE)</f>
        <v>Miklós</v>
      </c>
      <c r="F106" s="10" t="str">
        <f>VLOOKUP(B106,'[1]BpHB'!$B$1:$S$245,14,FALSE)</f>
        <v>TSC</v>
      </c>
      <c r="G106" s="11">
        <v>0.47300925925925924</v>
      </c>
      <c r="H106" s="11">
        <v>0.03796296296296296</v>
      </c>
      <c r="I106" s="11">
        <v>0.06495370370370374</v>
      </c>
      <c r="J106" s="10">
        <v>14</v>
      </c>
      <c r="K106" s="10">
        <v>158</v>
      </c>
      <c r="L106" s="11">
        <v>0.0030092592592593226</v>
      </c>
      <c r="M106" s="10">
        <v>131</v>
      </c>
      <c r="N106" s="11">
        <v>0.00042824074074065965</v>
      </c>
      <c r="O106" s="10">
        <v>132</v>
      </c>
      <c r="P106" s="11">
        <v>0.0034953703703703987</v>
      </c>
      <c r="Q106" s="10">
        <v>133</v>
      </c>
      <c r="R106" s="11">
        <v>0.0015740740740741166</v>
      </c>
      <c r="S106" s="10">
        <v>134</v>
      </c>
      <c r="T106" s="11">
        <v>0.007581018518518501</v>
      </c>
      <c r="U106" s="10">
        <v>152</v>
      </c>
      <c r="V106" s="11">
        <v>0.01932870370370371</v>
      </c>
      <c r="W106" s="10">
        <v>155</v>
      </c>
      <c r="X106" s="11">
        <v>0.004837962962962964</v>
      </c>
      <c r="Y106" s="10">
        <v>169</v>
      </c>
      <c r="Z106" s="11">
        <v>0.0012847222222222218</v>
      </c>
      <c r="AA106" s="10">
        <v>142</v>
      </c>
      <c r="AB106" s="11">
        <v>0.0031828703703703724</v>
      </c>
      <c r="AC106" s="10">
        <v>180</v>
      </c>
      <c r="AD106" s="11">
        <v>0.013356481481481476</v>
      </c>
      <c r="AE106" s="10">
        <v>160</v>
      </c>
      <c r="AF106" s="11">
        <v>0.0012268518518518574</v>
      </c>
      <c r="AG106" s="10">
        <v>161</v>
      </c>
      <c r="AH106" s="11">
        <v>0.0013541666666666632</v>
      </c>
      <c r="AI106" s="10">
        <v>139</v>
      </c>
      <c r="AJ106" s="11">
        <v>0.0020717592592592662</v>
      </c>
      <c r="AK106" s="10">
        <v>175</v>
      </c>
      <c r="AL106" s="11">
        <v>0.001759259259259252</v>
      </c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2"/>
    </row>
    <row r="107" spans="1:72" ht="12.75">
      <c r="A107" s="9">
        <v>176</v>
      </c>
      <c r="B107" s="10">
        <v>45450</v>
      </c>
      <c r="C107" s="10" t="str">
        <f>VLOOKUP(B107,'[1]BpHB'!$B$1:$S$245,18,FALSE)</f>
        <v>F75A</v>
      </c>
      <c r="D107" s="10" t="str">
        <f>VLOOKUP(B107,'[1]BpHB'!$B$1:$S$245,3,FALSE)</f>
        <v>Dudás</v>
      </c>
      <c r="E107" s="10" t="str">
        <f>VLOOKUP(B107,'[1]BpHB'!$B$1:$S$245,4,FALSE)</f>
        <v>István</v>
      </c>
      <c r="F107" s="10" t="str">
        <f>VLOOKUP(B107,'[1]BpHB'!$B$1:$S$245,14,FALSE)</f>
        <v>OSC</v>
      </c>
      <c r="G107" s="11">
        <v>0.4854282407407407</v>
      </c>
      <c r="H107" s="11">
        <v>0.025740740740740745</v>
      </c>
      <c r="I107" s="11">
        <v>0.04031250000000003</v>
      </c>
      <c r="J107" s="10">
        <v>13</v>
      </c>
      <c r="K107" s="10">
        <v>158</v>
      </c>
      <c r="L107" s="11">
        <v>0.0030092592592593226</v>
      </c>
      <c r="M107" s="10">
        <v>131</v>
      </c>
      <c r="N107" s="11">
        <v>0.00045138888888884843</v>
      </c>
      <c r="O107" s="10">
        <v>132</v>
      </c>
      <c r="P107" s="11">
        <v>0.003854166666666714</v>
      </c>
      <c r="Q107" s="10">
        <v>133</v>
      </c>
      <c r="R107" s="11">
        <v>0.0011458333333332904</v>
      </c>
      <c r="S107" s="10">
        <v>134</v>
      </c>
      <c r="T107" s="11">
        <v>0.007048611111111103</v>
      </c>
      <c r="U107" s="10">
        <v>152</v>
      </c>
      <c r="V107" s="11">
        <v>0.005486111111111112</v>
      </c>
      <c r="W107" s="10">
        <v>155</v>
      </c>
      <c r="X107" s="11">
        <v>0.0030092592592592593</v>
      </c>
      <c r="Y107" s="10">
        <v>170</v>
      </c>
      <c r="Z107" s="11">
        <v>0.0009953703703703687</v>
      </c>
      <c r="AA107" s="10">
        <v>142</v>
      </c>
      <c r="AB107" s="11">
        <v>0.0038425925925925954</v>
      </c>
      <c r="AC107" s="10">
        <v>160</v>
      </c>
      <c r="AD107" s="11">
        <v>0.006481481481481479</v>
      </c>
      <c r="AE107" s="10">
        <v>161</v>
      </c>
      <c r="AF107" s="11">
        <v>0.0009953703703703722</v>
      </c>
      <c r="AG107" s="10">
        <v>139</v>
      </c>
      <c r="AH107" s="11">
        <v>0.001979166666666664</v>
      </c>
      <c r="AI107" s="10">
        <v>175</v>
      </c>
      <c r="AJ107" s="11">
        <v>0.0015625000000000014</v>
      </c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2"/>
    </row>
    <row r="108" spans="1:72" ht="12.75">
      <c r="A108" s="9">
        <v>256</v>
      </c>
      <c r="B108" s="10">
        <v>363435</v>
      </c>
      <c r="C108" s="10" t="str">
        <f>VLOOKUP(B108,'[1]BpHB'!$B$1:$S$245,18,FALSE)</f>
        <v>F75A</v>
      </c>
      <c r="D108" s="10" t="str">
        <f>VLOOKUP(B108,'[1]BpHB'!$B$1:$S$245,3,FALSE)</f>
        <v>Hódossy</v>
      </c>
      <c r="E108" s="10" t="str">
        <f>VLOOKUP(B108,'[1]BpHB'!$B$1:$S$245,4,FALSE)</f>
        <v>Béla</v>
      </c>
      <c r="F108" s="10" t="str">
        <f>VLOOKUP(B108,'[1]BpHB'!$B$1:$S$245,14,FALSE)</f>
        <v>TSC</v>
      </c>
      <c r="G108" s="11">
        <v>0.4882523148148148</v>
      </c>
      <c r="H108" s="11">
        <v>0.038807870370370375</v>
      </c>
      <c r="I108" s="11">
        <v>0.050555555555555576</v>
      </c>
      <c r="J108" s="10">
        <v>14</v>
      </c>
      <c r="K108" s="10">
        <v>158</v>
      </c>
      <c r="L108" s="11">
        <v>0.0027546296296296346</v>
      </c>
      <c r="M108" s="10">
        <v>131</v>
      </c>
      <c r="N108" s="11">
        <v>0.0005208333333333592</v>
      </c>
      <c r="O108" s="10">
        <v>132</v>
      </c>
      <c r="P108" s="11">
        <v>0.005358796296296264</v>
      </c>
      <c r="Q108" s="10">
        <v>133</v>
      </c>
      <c r="R108" s="11">
        <v>0.002650462962963007</v>
      </c>
      <c r="S108" s="10">
        <v>134</v>
      </c>
      <c r="T108" s="11">
        <v>0.007650462962962956</v>
      </c>
      <c r="U108" s="10">
        <v>152</v>
      </c>
      <c r="V108" s="11">
        <v>0.008344907407407407</v>
      </c>
      <c r="W108" s="10">
        <v>155</v>
      </c>
      <c r="X108" s="11">
        <v>0.0032523148148148173</v>
      </c>
      <c r="Y108" s="10">
        <v>170</v>
      </c>
      <c r="Z108" s="11">
        <v>0.0010648148148148136</v>
      </c>
      <c r="AA108" s="10">
        <v>169</v>
      </c>
      <c r="AB108" s="11">
        <v>0.001759259259259259</v>
      </c>
      <c r="AC108" s="10">
        <v>142</v>
      </c>
      <c r="AD108" s="11">
        <v>0.003738425925925923</v>
      </c>
      <c r="AE108" s="10">
        <v>160</v>
      </c>
      <c r="AF108" s="11">
        <v>0.008043981481481489</v>
      </c>
      <c r="AG108" s="10">
        <v>161</v>
      </c>
      <c r="AH108" s="11">
        <v>0.0011342592592592585</v>
      </c>
      <c r="AI108" s="10">
        <v>139</v>
      </c>
      <c r="AJ108" s="11">
        <v>0.002060185185185179</v>
      </c>
      <c r="AK108" s="10">
        <v>175</v>
      </c>
      <c r="AL108" s="11">
        <v>0.0018287037037037074</v>
      </c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2"/>
    </row>
    <row r="109" spans="1:72" ht="12.75">
      <c r="A109" s="9">
        <v>277</v>
      </c>
      <c r="B109" s="10">
        <v>5621</v>
      </c>
      <c r="C109" s="10" t="str">
        <f>VLOOKUP(B109,'[1]BpHB'!$B$1:$S$245,18,FALSE)</f>
        <v>F75A</v>
      </c>
      <c r="D109" s="10" t="str">
        <f>VLOOKUP(B109,'[1]BpHB'!$B$1:$S$245,3,FALSE)</f>
        <v>Nyögéri</v>
      </c>
      <c r="E109" s="10" t="str">
        <f>VLOOKUP(B109,'[1]BpHB'!$B$1:$S$245,4,FALSE)</f>
        <v>Imre</v>
      </c>
      <c r="F109" s="10" t="str">
        <f>VLOOKUP(B109,'[1]BpHB'!$B$1:$S$245,14,FALSE)</f>
        <v>KST</v>
      </c>
      <c r="G109" s="11">
        <v>0.4911111111111111</v>
      </c>
      <c r="H109" s="11">
        <v>0.0421412037037037</v>
      </c>
      <c r="I109" s="11">
        <v>0.05103009259259261</v>
      </c>
      <c r="J109" s="10">
        <v>13</v>
      </c>
      <c r="K109" s="10">
        <v>158</v>
      </c>
      <c r="L109" s="11">
        <v>0.0035879629629629317</v>
      </c>
      <c r="M109" s="10">
        <v>131</v>
      </c>
      <c r="N109" s="11">
        <v>0.0007060185185185364</v>
      </c>
      <c r="O109" s="10">
        <v>132</v>
      </c>
      <c r="P109" s="11">
        <v>0.005162037037037048</v>
      </c>
      <c r="Q109" s="10">
        <v>133</v>
      </c>
      <c r="R109" s="11">
        <v>0.0015046296296296296</v>
      </c>
      <c r="S109" s="10">
        <v>134</v>
      </c>
      <c r="T109" s="11">
        <v>0.00912037037037037</v>
      </c>
      <c r="U109" s="10">
        <v>152</v>
      </c>
      <c r="V109" s="11">
        <v>0.007106481481481483</v>
      </c>
      <c r="W109" s="10">
        <v>155</v>
      </c>
      <c r="X109" s="11">
        <v>0.0036574074074074044</v>
      </c>
      <c r="Y109" s="10">
        <v>169</v>
      </c>
      <c r="Z109" s="11">
        <v>0.0019560185185185167</v>
      </c>
      <c r="AA109" s="10">
        <v>142</v>
      </c>
      <c r="AB109" s="11">
        <v>0.004016203703703709</v>
      </c>
      <c r="AC109" s="10">
        <v>160</v>
      </c>
      <c r="AD109" s="11">
        <v>0.0076273148148148125</v>
      </c>
      <c r="AE109" s="10">
        <v>161</v>
      </c>
      <c r="AF109" s="11">
        <v>0.0014236111111111116</v>
      </c>
      <c r="AG109" s="10">
        <v>139</v>
      </c>
      <c r="AH109" s="11">
        <v>0.002291666666666664</v>
      </c>
      <c r="AI109" s="10">
        <v>175</v>
      </c>
      <c r="AJ109" s="11">
        <v>0.0022569444444444434</v>
      </c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2"/>
    </row>
    <row r="110" spans="1:72" ht="12.75">
      <c r="A110" s="9">
        <v>353</v>
      </c>
      <c r="B110" s="10">
        <v>45365</v>
      </c>
      <c r="C110" s="10" t="str">
        <f>VLOOKUP(B110,'[1]BpHB'!$B$1:$S$245,18,FALSE)</f>
        <v>F75A</v>
      </c>
      <c r="D110" s="10" t="str">
        <f>VLOOKUP(B110,'[1]BpHB'!$B$1:$S$245,3,FALSE)</f>
        <v>Buncsik</v>
      </c>
      <c r="E110" s="10" t="str">
        <f>VLOOKUP(B110,'[1]BpHB'!$B$1:$S$245,4,FALSE)</f>
        <v>János</v>
      </c>
      <c r="F110" s="10" t="str">
        <f>VLOOKUP(B110,'[1]BpHB'!$B$1:$S$245,14,FALSE)</f>
        <v>PSE</v>
      </c>
      <c r="G110" s="11">
        <v>0.4947337962962963</v>
      </c>
      <c r="H110" s="11">
        <v>0.0667013888888889</v>
      </c>
      <c r="I110" s="11">
        <v>0.07196759259259256</v>
      </c>
      <c r="J110" s="10">
        <v>13</v>
      </c>
      <c r="K110" s="10">
        <v>158</v>
      </c>
      <c r="L110" s="11">
        <v>0.0046180555555555</v>
      </c>
      <c r="M110" s="10">
        <v>131</v>
      </c>
      <c r="N110" s="11">
        <v>0.0008680555555555802</v>
      </c>
      <c r="O110" s="10">
        <v>132</v>
      </c>
      <c r="P110" s="11">
        <v>0.006076388888888889</v>
      </c>
      <c r="Q110" s="10">
        <v>133</v>
      </c>
      <c r="R110" s="11">
        <v>0.002997685185185185</v>
      </c>
      <c r="S110" s="10">
        <v>134</v>
      </c>
      <c r="T110" s="11">
        <v>0.01042824074074074</v>
      </c>
      <c r="U110" s="10">
        <v>152</v>
      </c>
      <c r="V110" s="11">
        <v>0.01152777777777778</v>
      </c>
      <c r="W110" s="10">
        <v>155</v>
      </c>
      <c r="X110" s="11">
        <v>0.004930555555555556</v>
      </c>
      <c r="Y110" s="10">
        <v>169</v>
      </c>
      <c r="Z110" s="11">
        <v>0.0036342592592592607</v>
      </c>
      <c r="AA110" s="10">
        <v>142</v>
      </c>
      <c r="AB110" s="11">
        <v>0.005624999999999998</v>
      </c>
      <c r="AC110" s="10">
        <v>160</v>
      </c>
      <c r="AD110" s="11">
        <v>0.010636574074074069</v>
      </c>
      <c r="AE110" s="10">
        <v>161</v>
      </c>
      <c r="AF110" s="11">
        <v>0.0025462962962963034</v>
      </c>
      <c r="AG110" s="10">
        <v>139</v>
      </c>
      <c r="AH110" s="11">
        <v>0.0036111111111111066</v>
      </c>
      <c r="AI110" s="10">
        <v>175</v>
      </c>
      <c r="AJ110" s="11">
        <v>0.0035300925925925916</v>
      </c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2"/>
    </row>
    <row r="111" spans="1:72" ht="12.75">
      <c r="A111" s="9">
        <v>346</v>
      </c>
      <c r="B111" s="10">
        <v>49947</v>
      </c>
      <c r="C111" s="10" t="str">
        <f>VLOOKUP(B111,'[1]BpHB'!$B$1:$S$245,18,FALSE)</f>
        <v>F75A</v>
      </c>
      <c r="D111" s="10" t="str">
        <f>VLOOKUP(B111,'[1]BpHB'!$B$1:$S$245,3,FALSE)</f>
        <v>Rácz</v>
      </c>
      <c r="E111" s="10" t="str">
        <f>VLOOKUP(B111,'[1]BpHB'!$B$1:$S$245,4,FALSE)</f>
        <v>Márton</v>
      </c>
      <c r="F111" s="10" t="str">
        <f>VLOOKUP(B111,'[1]BpHB'!$B$1:$S$245,14,FALSE)</f>
        <v>TTE</v>
      </c>
      <c r="G111" s="11">
        <v>0.48694444444444446</v>
      </c>
      <c r="H111" s="11">
        <v>0.06060185185185185</v>
      </c>
      <c r="I111" s="11">
        <v>0.0736574074074074</v>
      </c>
      <c r="J111" s="10">
        <v>13</v>
      </c>
      <c r="K111" s="10">
        <v>158</v>
      </c>
      <c r="L111" s="11">
        <v>0.0038078703703703365</v>
      </c>
      <c r="M111" s="10">
        <v>131</v>
      </c>
      <c r="N111" s="11">
        <v>0.0006944444444444975</v>
      </c>
      <c r="O111" s="10">
        <v>132</v>
      </c>
      <c r="P111" s="11">
        <v>0.006782407407407376</v>
      </c>
      <c r="Q111" s="10">
        <v>133</v>
      </c>
      <c r="R111" s="11">
        <v>0.0016550925925925553</v>
      </c>
      <c r="S111" s="10">
        <v>134</v>
      </c>
      <c r="T111" s="11">
        <v>0.011342592592592626</v>
      </c>
      <c r="U111" s="10">
        <v>152</v>
      </c>
      <c r="V111" s="11">
        <v>0.018020833333333333</v>
      </c>
      <c r="W111" s="10">
        <v>155</v>
      </c>
      <c r="X111" s="11">
        <v>0.0045601851851851845</v>
      </c>
      <c r="Y111" s="10">
        <v>169</v>
      </c>
      <c r="Z111" s="11">
        <v>0.0027546296296296277</v>
      </c>
      <c r="AA111" s="10">
        <v>142</v>
      </c>
      <c r="AB111" s="11">
        <v>0.005763888888888895</v>
      </c>
      <c r="AC111" s="10">
        <v>160</v>
      </c>
      <c r="AD111" s="11">
        <v>0.009907407407407406</v>
      </c>
      <c r="AE111" s="10">
        <v>161</v>
      </c>
      <c r="AF111" s="11">
        <v>0.0017013888888888912</v>
      </c>
      <c r="AG111" s="10">
        <v>139</v>
      </c>
      <c r="AH111" s="11">
        <v>0.0029976851851851796</v>
      </c>
      <c r="AI111" s="10">
        <v>175</v>
      </c>
      <c r="AJ111" s="11">
        <v>0.002962962962962966</v>
      </c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2"/>
    </row>
    <row r="112" spans="1:72" ht="12.75">
      <c r="A112" s="9">
        <v>377</v>
      </c>
      <c r="B112" s="10">
        <v>45394</v>
      </c>
      <c r="C112" s="10" t="str">
        <f>VLOOKUP(B112,'[1]BpHB'!$B$1:$S$245,18,FALSE)</f>
        <v>F75A</v>
      </c>
      <c r="D112" s="10" t="str">
        <f>VLOOKUP(B112,'[1]BpHB'!$B$1:$S$245,3,FALSE)</f>
        <v>Weress</v>
      </c>
      <c r="E112" s="10" t="str">
        <f>VLOOKUP(B112,'[1]BpHB'!$B$1:$S$245,4,FALSE)</f>
        <v>Kálmán</v>
      </c>
      <c r="F112" s="10" t="str">
        <f>VLOOKUP(B112,'[1]BpHB'!$B$1:$S$245,14,FALSE)</f>
        <v>TTE</v>
      </c>
      <c r="G112" s="11">
        <v>0.49535879629629626</v>
      </c>
      <c r="H112" s="11">
        <v>0.09186342592592593</v>
      </c>
      <c r="I112" s="11">
        <v>0.09650462962962969</v>
      </c>
      <c r="J112" s="10">
        <v>13</v>
      </c>
      <c r="K112" s="10">
        <v>158</v>
      </c>
      <c r="L112" s="11">
        <v>0.0035416666666667207</v>
      </c>
      <c r="M112" s="10">
        <v>131</v>
      </c>
      <c r="N112" s="11">
        <v>0.0005555555555555869</v>
      </c>
      <c r="O112" s="10">
        <v>132</v>
      </c>
      <c r="P112" s="11">
        <v>0.0041550925925925575</v>
      </c>
      <c r="Q112" s="10">
        <v>133</v>
      </c>
      <c r="R112" s="11">
        <v>0.0017129629629629634</v>
      </c>
      <c r="S112" s="10">
        <v>134</v>
      </c>
      <c r="T112" s="11">
        <v>0.03939814814814814</v>
      </c>
      <c r="U112" s="10">
        <v>152</v>
      </c>
      <c r="V112" s="11">
        <v>0.018530092592592598</v>
      </c>
      <c r="W112" s="10">
        <v>155</v>
      </c>
      <c r="X112" s="11">
        <v>0.003703703703703695</v>
      </c>
      <c r="Y112" s="10">
        <v>169</v>
      </c>
      <c r="Z112" s="11">
        <v>0.0022569444444444503</v>
      </c>
      <c r="AA112" s="10">
        <v>142</v>
      </c>
      <c r="AB112" s="11">
        <v>0.005138888888888887</v>
      </c>
      <c r="AC112" s="10">
        <v>160</v>
      </c>
      <c r="AD112" s="11">
        <v>0.009039351851851868</v>
      </c>
      <c r="AE112" s="10">
        <v>161</v>
      </c>
      <c r="AF112" s="11">
        <v>0.0024652777777777746</v>
      </c>
      <c r="AG112" s="10">
        <v>139</v>
      </c>
      <c r="AH112" s="11">
        <v>0.0028703703703703565</v>
      </c>
      <c r="AI112" s="10">
        <v>175</v>
      </c>
      <c r="AJ112" s="11">
        <v>0.0024189814814814803</v>
      </c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2"/>
    </row>
    <row r="113" spans="1:72" ht="12.75">
      <c r="A113" s="9">
        <v>152</v>
      </c>
      <c r="B113" s="10">
        <v>307752</v>
      </c>
      <c r="C113" s="10" t="str">
        <f>VLOOKUP(B113,'[1]BpHB'!$B$1:$S$245,18,FALSE)</f>
        <v>N10C</v>
      </c>
      <c r="D113" s="10" t="str">
        <f>VLOOKUP(B113,'[1]BpHB'!$B$1:$S$245,3,FALSE)</f>
        <v>Kocsis</v>
      </c>
      <c r="E113" s="10" t="str">
        <f>VLOOKUP(B113,'[1]BpHB'!$B$1:$S$245,4,FALSE)</f>
        <v>Fanni</v>
      </c>
      <c r="F113" s="10" t="str">
        <f>VLOOKUP(B113,'[1]BpHB'!$B$1:$S$245,14,FALSE)</f>
        <v>TTE</v>
      </c>
      <c r="G113" s="11">
        <v>0.0034606481481481485</v>
      </c>
      <c r="H113" s="11">
        <v>0.02127314814814815</v>
      </c>
      <c r="I113" s="11">
        <v>0.017812500000000002</v>
      </c>
      <c r="J113" s="10">
        <v>6</v>
      </c>
      <c r="K113" s="10">
        <v>155</v>
      </c>
      <c r="L113" s="11">
        <v>0.005682870370370369</v>
      </c>
      <c r="M113" s="10">
        <v>170</v>
      </c>
      <c r="N113" s="11">
        <v>0.0012268518518518522</v>
      </c>
      <c r="O113" s="10">
        <v>142</v>
      </c>
      <c r="P113" s="11">
        <v>0.004340277777777778</v>
      </c>
      <c r="Q113" s="10">
        <v>156</v>
      </c>
      <c r="R113" s="11">
        <v>0.0014814814814814812</v>
      </c>
      <c r="S113" s="10">
        <v>173</v>
      </c>
      <c r="T113" s="11">
        <v>0.002881944444444444</v>
      </c>
      <c r="U113" s="10">
        <v>175</v>
      </c>
      <c r="V113" s="11">
        <v>0.0018171296296296303</v>
      </c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2"/>
    </row>
    <row r="114" spans="1:72" ht="12.75">
      <c r="A114" s="9">
        <v>73</v>
      </c>
      <c r="B114" s="10">
        <v>49937</v>
      </c>
      <c r="C114" s="10" t="str">
        <f>VLOOKUP(B114,'[1]BpHB'!$B$1:$S$245,18,FALSE)</f>
        <v>N10C</v>
      </c>
      <c r="D114" s="10" t="str">
        <f>VLOOKUP(B114,'[1]BpHB'!$B$1:$S$245,3,FALSE)</f>
        <v>Vereszki</v>
      </c>
      <c r="E114" s="10" t="str">
        <f>VLOOKUP(B114,'[1]BpHB'!$B$1:$S$245,4,FALSE)</f>
        <v>Anna Léna</v>
      </c>
      <c r="F114" s="10" t="str">
        <f>VLOOKUP(B114,'[1]BpHB'!$B$1:$S$245,14,FALSE)</f>
        <v>EK</v>
      </c>
      <c r="G114" s="11">
        <v>0.4834837962962963</v>
      </c>
      <c r="H114" s="11">
        <v>0.004710648148148148</v>
      </c>
      <c r="I114" s="11">
        <v>0.021226851851851858</v>
      </c>
      <c r="J114" s="10">
        <v>6</v>
      </c>
      <c r="K114" s="10">
        <v>155</v>
      </c>
      <c r="L114" s="11">
        <v>0.007326388888888868</v>
      </c>
      <c r="M114" s="10">
        <v>170</v>
      </c>
      <c r="N114" s="11">
        <v>0.0012268518518518956</v>
      </c>
      <c r="O114" s="10">
        <v>142</v>
      </c>
      <c r="P114" s="11">
        <v>0.004745370370370372</v>
      </c>
      <c r="Q114" s="10">
        <v>156</v>
      </c>
      <c r="R114" s="11">
        <v>0.001388888888888884</v>
      </c>
      <c r="S114" s="10">
        <v>173</v>
      </c>
      <c r="T114" s="11">
        <v>0.0037847222222222032</v>
      </c>
      <c r="U114" s="10">
        <v>175</v>
      </c>
      <c r="V114" s="11">
        <v>0.0012962962962962967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2"/>
    </row>
    <row r="115" spans="1:72" ht="12.75">
      <c r="A115" s="9">
        <v>11</v>
      </c>
      <c r="B115" s="10">
        <v>2037758</v>
      </c>
      <c r="C115" s="10" t="str">
        <f>VLOOKUP(B115,'[1]BpHB'!$B$1:$S$245,18,FALSE)</f>
        <v>N10C</v>
      </c>
      <c r="D115" s="10" t="str">
        <f>VLOOKUP(B115,'[1]BpHB'!$B$1:$S$245,3,FALSE)</f>
        <v>Bauer</v>
      </c>
      <c r="E115" s="10" t="str">
        <f>VLOOKUP(B115,'[1]BpHB'!$B$1:$S$245,4,FALSE)</f>
        <v>Anna Margit</v>
      </c>
      <c r="F115" s="10" t="str">
        <f>VLOOKUP(B115,'[1]BpHB'!$B$1:$S$245,14,FALSE)</f>
        <v>SPA</v>
      </c>
      <c r="G115" s="11">
        <v>0.459837962962963</v>
      </c>
      <c r="H115" s="11">
        <v>0.4826388888888889</v>
      </c>
      <c r="I115" s="11">
        <v>0.02280092592592592</v>
      </c>
      <c r="J115" s="10">
        <v>6</v>
      </c>
      <c r="K115" s="10">
        <v>155</v>
      </c>
      <c r="L115" s="11">
        <v>0.008715277777777752</v>
      </c>
      <c r="M115" s="10">
        <v>170</v>
      </c>
      <c r="N115" s="11">
        <v>0.0014699074074073781</v>
      </c>
      <c r="O115" s="10">
        <v>142</v>
      </c>
      <c r="P115" s="11">
        <v>0.004328703703703751</v>
      </c>
      <c r="Q115" s="10">
        <v>156</v>
      </c>
      <c r="R115" s="11">
        <v>0.002210648148148142</v>
      </c>
      <c r="S115" s="10">
        <v>173</v>
      </c>
      <c r="T115" s="11">
        <v>0.0039583333333333415</v>
      </c>
      <c r="U115" s="10">
        <v>175</v>
      </c>
      <c r="V115" s="11">
        <v>0.0018287037037036935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2"/>
    </row>
    <row r="116" spans="1:72" ht="12.75">
      <c r="A116" s="9">
        <v>162</v>
      </c>
      <c r="B116" s="10">
        <v>49918</v>
      </c>
      <c r="C116" s="10" t="str">
        <f>VLOOKUP(B116,'[1]BpHB'!$B$1:$S$245,18,FALSE)</f>
        <v>N10C</v>
      </c>
      <c r="D116" s="10" t="str">
        <f>VLOOKUP(B116,'[1]BpHB'!$B$1:$S$245,3,FALSE)</f>
        <v>Székely</v>
      </c>
      <c r="E116" s="10" t="str">
        <f>VLOOKUP(B116,'[1]BpHB'!$B$1:$S$245,4,FALSE)</f>
        <v>Rozika</v>
      </c>
      <c r="F116" s="10" t="str">
        <f>VLOOKUP(B116,'[1]BpHB'!$B$1:$S$245,14,FALSE)</f>
        <v>KOS</v>
      </c>
      <c r="G116" s="11">
        <v>0.48158564814814814</v>
      </c>
      <c r="H116" s="11">
        <v>0.023333333333333334</v>
      </c>
      <c r="I116" s="11">
        <v>0.04174768518518518</v>
      </c>
      <c r="J116" s="10">
        <v>6</v>
      </c>
      <c r="K116" s="10">
        <v>155</v>
      </c>
      <c r="L116" s="11">
        <v>0.019953703703703696</v>
      </c>
      <c r="M116" s="10">
        <v>170</v>
      </c>
      <c r="N116" s="11">
        <v>0.0030092592592592593</v>
      </c>
      <c r="O116" s="10">
        <v>142</v>
      </c>
      <c r="P116" s="11">
        <v>0.005902777777777779</v>
      </c>
      <c r="Q116" s="10">
        <v>156</v>
      </c>
      <c r="R116" s="11">
        <v>0.004618055555555552</v>
      </c>
      <c r="S116" s="10">
        <v>173</v>
      </c>
      <c r="T116" s="11">
        <v>0.0039236111111111156</v>
      </c>
      <c r="U116" s="10">
        <v>175</v>
      </c>
      <c r="V116" s="11">
        <v>0.003668981481481478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2"/>
    </row>
    <row r="117" spans="1:72" ht="12.75">
      <c r="A117" s="9">
        <v>156</v>
      </c>
      <c r="B117" s="10">
        <v>225</v>
      </c>
      <c r="C117" s="10" t="str">
        <f>VLOOKUP(B117,'[1]BpHB'!$B$1:$S$245,18,FALSE)</f>
        <v>N10C</v>
      </c>
      <c r="D117" s="10" t="str">
        <f>VLOOKUP(B117,'[1]BpHB'!$B$1:$S$245,3,FALSE)</f>
        <v>Vidor</v>
      </c>
      <c r="E117" s="10" t="str">
        <f>VLOOKUP(B117,'[1]BpHB'!$B$1:$S$245,4,FALSE)</f>
        <v>Zsófia</v>
      </c>
      <c r="F117" s="10" t="str">
        <f>VLOOKUP(B117,'[1]BpHB'!$B$1:$S$245,14,FALSE)</f>
        <v>SPA</v>
      </c>
      <c r="G117" s="11">
        <v>0.47954861111111113</v>
      </c>
      <c r="H117" s="11">
        <v>0.021574074074074075</v>
      </c>
      <c r="I117" s="11">
        <v>0.042025462962962945</v>
      </c>
      <c r="J117" s="10">
        <v>6</v>
      </c>
      <c r="K117" s="10">
        <v>155</v>
      </c>
      <c r="L117" s="11">
        <v>0.018032407407407414</v>
      </c>
      <c r="M117" s="10">
        <v>170</v>
      </c>
      <c r="N117" s="11">
        <v>0.0017476851851851438</v>
      </c>
      <c r="O117" s="10">
        <v>142</v>
      </c>
      <c r="P117" s="11">
        <v>0.006041666666666667</v>
      </c>
      <c r="Q117" s="10">
        <v>156</v>
      </c>
      <c r="R117" s="11">
        <v>0.0038888888888888905</v>
      </c>
      <c r="S117" s="10">
        <v>173</v>
      </c>
      <c r="T117" s="11">
        <v>0.003888888888888886</v>
      </c>
      <c r="U117" s="10">
        <v>175</v>
      </c>
      <c r="V117" s="11">
        <v>0.00788194444444445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2"/>
    </row>
    <row r="118" spans="1:72" ht="12.75">
      <c r="A118" s="9">
        <v>93</v>
      </c>
      <c r="B118" s="10">
        <v>223</v>
      </c>
      <c r="C118" s="10" t="str">
        <f>VLOOKUP(B118,'[1]BpHB'!$B$1:$S$245,18,FALSE)</f>
        <v>N10C</v>
      </c>
      <c r="D118" s="10" t="str">
        <f>VLOOKUP(B118,'[1]BpHB'!$B$1:$S$245,3,FALSE)</f>
        <v>Vági</v>
      </c>
      <c r="E118" s="10" t="str">
        <f>VLOOKUP(B118,'[1]BpHB'!$B$1:$S$245,4,FALSE)</f>
        <v>Lóri</v>
      </c>
      <c r="F118" s="10" t="str">
        <f>VLOOKUP(B118,'[1]BpHB'!$B$1:$S$245,14,FALSE)</f>
        <v>EK</v>
      </c>
      <c r="G118" s="11">
        <v>0.46297453703703706</v>
      </c>
      <c r="H118" s="11">
        <v>0.009189814814814814</v>
      </c>
      <c r="I118" s="11">
        <v>0.04621527777777773</v>
      </c>
      <c r="J118" s="10">
        <v>6</v>
      </c>
      <c r="K118" s="10">
        <v>155</v>
      </c>
      <c r="L118" s="11">
        <v>0.013414351851851858</v>
      </c>
      <c r="M118" s="10">
        <v>142</v>
      </c>
      <c r="N118" s="11">
        <v>0.011712962962962925</v>
      </c>
      <c r="O118" s="10">
        <v>156</v>
      </c>
      <c r="P118" s="11">
        <v>0.008460648148148175</v>
      </c>
      <c r="Q118" s="10">
        <v>173</v>
      </c>
      <c r="R118" s="11">
        <v>0.00621527777777775</v>
      </c>
      <c r="S118" s="10">
        <v>180</v>
      </c>
      <c r="T118" s="11">
        <v>0.004641203703703703</v>
      </c>
      <c r="U118" s="10">
        <v>175</v>
      </c>
      <c r="V118" s="11">
        <v>0.0010300925925925929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2"/>
    </row>
    <row r="119" spans="1:72" ht="12.75">
      <c r="A119" s="9">
        <v>84</v>
      </c>
      <c r="B119" s="10">
        <v>2037789</v>
      </c>
      <c r="C119" s="10" t="str">
        <f>VLOOKUP(B119,'[1]BpHB'!$B$1:$S$245,18,FALSE)</f>
        <v>N12C</v>
      </c>
      <c r="D119" s="10" t="str">
        <f>VLOOKUP(B119,'[1]BpHB'!$B$1:$S$245,3,FALSE)</f>
        <v>Zacher</v>
      </c>
      <c r="E119" s="10" t="str">
        <f>VLOOKUP(B119,'[1]BpHB'!$B$1:$S$245,4,FALSE)</f>
        <v>Enikő</v>
      </c>
      <c r="F119" s="10" t="str">
        <f>VLOOKUP(B119,'[1]BpHB'!$B$1:$S$245,14,FALSE)</f>
        <v>SPA</v>
      </c>
      <c r="G119" s="11">
        <v>0.4955902777777778</v>
      </c>
      <c r="H119" s="11">
        <v>0.50625</v>
      </c>
      <c r="I119" s="11">
        <v>0.010659722222222168</v>
      </c>
      <c r="J119" s="10">
        <v>6</v>
      </c>
      <c r="K119" s="10">
        <v>155</v>
      </c>
      <c r="L119" s="11">
        <v>0.0037847222222221477</v>
      </c>
      <c r="M119" s="10">
        <v>170</v>
      </c>
      <c r="N119" s="11">
        <v>0.0005324074074074536</v>
      </c>
      <c r="O119" s="10">
        <v>142</v>
      </c>
      <c r="P119" s="11">
        <v>0.0020023148148147762</v>
      </c>
      <c r="Q119" s="10">
        <v>156</v>
      </c>
      <c r="R119" s="11">
        <v>0.0008796296296297301</v>
      </c>
      <c r="S119" s="10">
        <v>173</v>
      </c>
      <c r="T119" s="11">
        <v>0.0017939814814813548</v>
      </c>
      <c r="U119" s="10">
        <v>175</v>
      </c>
      <c r="V119" s="11">
        <v>0.0013541666666667673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2"/>
    </row>
    <row r="120" spans="1:72" ht="12.75">
      <c r="A120" s="9">
        <v>44</v>
      </c>
      <c r="B120" s="10">
        <v>2037766</v>
      </c>
      <c r="C120" s="10" t="str">
        <f>VLOOKUP(B120,'[1]BpHB'!$B$1:$S$245,18,FALSE)</f>
        <v>N12C</v>
      </c>
      <c r="D120" s="10" t="str">
        <f>VLOOKUP(B120,'[1]BpHB'!$B$1:$S$245,3,FALSE)</f>
        <v>Zacher</v>
      </c>
      <c r="E120" s="10" t="str">
        <f>VLOOKUP(B120,'[1]BpHB'!$B$1:$S$245,4,FALSE)</f>
        <v>Noémi</v>
      </c>
      <c r="F120" s="10" t="str">
        <f>VLOOKUP(B120,'[1]BpHB'!$B$1:$S$245,14,FALSE)</f>
        <v>SPA</v>
      </c>
      <c r="G120" s="11">
        <v>0.48754629629629626</v>
      </c>
      <c r="H120" s="11">
        <v>0.49824074074074076</v>
      </c>
      <c r="I120" s="11">
        <v>0.010694444444444506</v>
      </c>
      <c r="J120" s="10">
        <v>6</v>
      </c>
      <c r="K120" s="10">
        <v>155</v>
      </c>
      <c r="L120" s="11">
        <v>0.004293981481481524</v>
      </c>
      <c r="M120" s="10">
        <v>170</v>
      </c>
      <c r="N120" s="11">
        <v>0.0005439814814814925</v>
      </c>
      <c r="O120" s="10">
        <v>142</v>
      </c>
      <c r="P120" s="11">
        <v>0.0018287037037036935</v>
      </c>
      <c r="Q120" s="10">
        <v>156</v>
      </c>
      <c r="R120" s="11">
        <v>0.0008449074074073915</v>
      </c>
      <c r="S120" s="10">
        <v>173</v>
      </c>
      <c r="T120" s="11">
        <v>0.0016087962962962887</v>
      </c>
      <c r="U120" s="10">
        <v>175</v>
      </c>
      <c r="V120" s="11">
        <v>0.0013194444444444287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2"/>
    </row>
    <row r="121" spans="1:72" ht="12.75">
      <c r="A121" s="9">
        <v>82</v>
      </c>
      <c r="B121" s="10">
        <v>49923</v>
      </c>
      <c r="C121" s="10" t="str">
        <f>VLOOKUP(B121,'[1]BpHB'!$B$1:$S$245,18,FALSE)</f>
        <v>N12C</v>
      </c>
      <c r="D121" s="10" t="str">
        <f>VLOOKUP(B121,'[1]BpHB'!$B$1:$S$245,3,FALSE)</f>
        <v>Hajdu</v>
      </c>
      <c r="E121" s="10" t="str">
        <f>VLOOKUP(B121,'[1]BpHB'!$B$1:$S$245,4,FALSE)</f>
        <v>Nelli</v>
      </c>
      <c r="F121" s="10" t="str">
        <f>VLOOKUP(B121,'[1]BpHB'!$B$1:$S$245,14,FALSE)</f>
        <v>TTE</v>
      </c>
      <c r="G121" s="11">
        <v>0.4946759259259259</v>
      </c>
      <c r="H121" s="11">
        <v>0.006261574074074075</v>
      </c>
      <c r="I121" s="11">
        <v>0.011585648148148164</v>
      </c>
      <c r="J121" s="10">
        <v>6</v>
      </c>
      <c r="K121" s="10">
        <v>155</v>
      </c>
      <c r="L121" s="11">
        <v>0.0037268518518518423</v>
      </c>
      <c r="M121" s="10">
        <v>170</v>
      </c>
      <c r="N121" s="11">
        <v>0.0005324074074073981</v>
      </c>
      <c r="O121" s="10">
        <v>142</v>
      </c>
      <c r="P121" s="11">
        <v>0.0025347222222222854</v>
      </c>
      <c r="Q121" s="10">
        <v>156</v>
      </c>
      <c r="R121" s="11">
        <v>0.00125</v>
      </c>
      <c r="S121" s="10">
        <v>173</v>
      </c>
      <c r="T121" s="11">
        <v>0.0018518518518518515</v>
      </c>
      <c r="U121" s="10">
        <v>175</v>
      </c>
      <c r="V121" s="11">
        <v>0.0013310185185185187</v>
      </c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2"/>
    </row>
    <row r="122" spans="1:72" ht="12.75">
      <c r="A122" s="9">
        <v>46</v>
      </c>
      <c r="B122" s="10">
        <v>2037812</v>
      </c>
      <c r="C122" s="10" t="str">
        <f>VLOOKUP(B122,'[1]BpHB'!$B$1:$S$245,18,FALSE)</f>
        <v>N12C</v>
      </c>
      <c r="D122" s="10" t="str">
        <f>VLOOKUP(B122,'[1]BpHB'!$B$1:$S$245,3,FALSE)</f>
        <v>Bartók</v>
      </c>
      <c r="E122" s="10" t="str">
        <f>VLOOKUP(B122,'[1]BpHB'!$B$1:$S$245,4,FALSE)</f>
        <v>Annamária</v>
      </c>
      <c r="F122" s="10" t="str">
        <f>VLOOKUP(B122,'[1]BpHB'!$B$1:$S$245,14,FALSE)</f>
        <v>SPA</v>
      </c>
      <c r="G122" s="11">
        <v>0.48465277777777777</v>
      </c>
      <c r="H122" s="11">
        <v>0.49822916666666667</v>
      </c>
      <c r="I122" s="11">
        <v>0.013576388888888902</v>
      </c>
      <c r="J122" s="10">
        <v>6</v>
      </c>
      <c r="K122" s="10">
        <v>155</v>
      </c>
      <c r="L122" s="11">
        <v>0.007141203703703747</v>
      </c>
      <c r="M122" s="10">
        <v>170</v>
      </c>
      <c r="N122" s="11">
        <v>0.0005324074074073981</v>
      </c>
      <c r="O122" s="10">
        <v>142</v>
      </c>
      <c r="P122" s="11">
        <v>0.0018518518518518268</v>
      </c>
      <c r="Q122" s="10">
        <v>156</v>
      </c>
      <c r="R122" s="11">
        <v>0.0008680555555555247</v>
      </c>
      <c r="S122" s="10">
        <v>173</v>
      </c>
      <c r="T122" s="11">
        <v>0.0015625000000000777</v>
      </c>
      <c r="U122" s="10">
        <v>175</v>
      </c>
      <c r="V122" s="11">
        <v>0.0013541666666666008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2"/>
    </row>
    <row r="123" spans="1:72" ht="12.75">
      <c r="A123" s="9">
        <v>75</v>
      </c>
      <c r="B123" s="10">
        <v>4508</v>
      </c>
      <c r="C123" s="10" t="str">
        <f>VLOOKUP(B123,'[1]BpHB'!$B$1:$S$245,18,FALSE)</f>
        <v>N14B</v>
      </c>
      <c r="D123" s="10" t="str">
        <f>VLOOKUP(B123,'[1]BpHB'!$B$1:$S$245,3,FALSE)</f>
        <v>Hajnal</v>
      </c>
      <c r="E123" s="10" t="str">
        <f>VLOOKUP(B123,'[1]BpHB'!$B$1:$S$245,4,FALSE)</f>
        <v>Dorottya</v>
      </c>
      <c r="F123" s="10" t="str">
        <f>VLOOKUP(B123,'[1]BpHB'!$B$1:$S$245,14,FALSE)</f>
        <v>SPA</v>
      </c>
      <c r="G123" s="11">
        <v>0.4800115740740741</v>
      </c>
      <c r="H123" s="11">
        <v>0.003252314814814815</v>
      </c>
      <c r="I123" s="11">
        <v>0.02324074074074073</v>
      </c>
      <c r="J123" s="10">
        <v>9</v>
      </c>
      <c r="K123" s="10">
        <v>158</v>
      </c>
      <c r="L123" s="11">
        <v>0.0024999999999999467</v>
      </c>
      <c r="M123" s="10">
        <v>132</v>
      </c>
      <c r="N123" s="11">
        <v>0.0032291666666667274</v>
      </c>
      <c r="O123" s="10">
        <v>133</v>
      </c>
      <c r="P123" s="11">
        <v>0.0009490740740740744</v>
      </c>
      <c r="Q123" s="10">
        <v>134</v>
      </c>
      <c r="R123" s="11">
        <v>0.004467592592592606</v>
      </c>
      <c r="S123" s="10">
        <v>170</v>
      </c>
      <c r="T123" s="11">
        <v>0.005150462962962898</v>
      </c>
      <c r="U123" s="10">
        <v>169</v>
      </c>
      <c r="V123" s="11">
        <v>0.000787037037037086</v>
      </c>
      <c r="W123" s="10">
        <v>142</v>
      </c>
      <c r="X123" s="11">
        <v>0.0020023148148148318</v>
      </c>
      <c r="Y123" s="10">
        <v>173</v>
      </c>
      <c r="Z123" s="11">
        <v>0.002627314814814763</v>
      </c>
      <c r="AA123" s="10">
        <v>175</v>
      </c>
      <c r="AB123" s="11">
        <v>0.0012384259259259256</v>
      </c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2"/>
    </row>
    <row r="124" spans="1:72" ht="12.75">
      <c r="A124" s="9">
        <v>59</v>
      </c>
      <c r="B124" s="10">
        <v>2022198</v>
      </c>
      <c r="C124" s="10" t="str">
        <f>VLOOKUP(B124,'[1]BpHB'!$B$1:$S$245,18,FALSE)</f>
        <v>N14B</v>
      </c>
      <c r="D124" s="10" t="str">
        <f>VLOOKUP(B124,'[1]BpHB'!$B$1:$S$245,3,FALSE)</f>
        <v>Hajdu</v>
      </c>
      <c r="E124" s="10" t="str">
        <f>VLOOKUP(B124,'[1]BpHB'!$B$1:$S$245,4,FALSE)</f>
        <v>Frida Sára</v>
      </c>
      <c r="F124" s="10" t="str">
        <f>VLOOKUP(B124,'[1]BpHB'!$B$1:$S$245,14,FALSE)</f>
        <v>TTE</v>
      </c>
      <c r="G124" s="11">
        <v>0.4752314814814815</v>
      </c>
      <c r="H124" s="11">
        <v>0.5018518518518519</v>
      </c>
      <c r="I124" s="11">
        <v>0.026620370370370405</v>
      </c>
      <c r="J124" s="10">
        <v>8</v>
      </c>
      <c r="K124" s="10">
        <v>158</v>
      </c>
      <c r="L124" s="11">
        <v>0.0014467592592593004</v>
      </c>
      <c r="M124" s="10">
        <v>132</v>
      </c>
      <c r="N124" s="11">
        <v>0.002430555555555547</v>
      </c>
      <c r="O124" s="10">
        <v>133</v>
      </c>
      <c r="P124" s="11">
        <v>0.0006597222222222143</v>
      </c>
      <c r="Q124" s="10">
        <v>134</v>
      </c>
      <c r="R124" s="11">
        <v>0.0049421296296296435</v>
      </c>
      <c r="S124" s="10">
        <v>169</v>
      </c>
      <c r="T124" s="11">
        <v>0.010138888888888808</v>
      </c>
      <c r="U124" s="10">
        <v>142</v>
      </c>
      <c r="V124" s="11">
        <v>0.0024189814814815636</v>
      </c>
      <c r="W124" s="10">
        <v>173</v>
      </c>
      <c r="X124" s="11">
        <v>0.0029513888888888506</v>
      </c>
      <c r="Y124" s="10">
        <v>175</v>
      </c>
      <c r="Z124" s="11">
        <v>0.001377314814814845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2"/>
    </row>
    <row r="125" spans="1:72" ht="12.75">
      <c r="A125" s="9">
        <v>71</v>
      </c>
      <c r="B125" s="10">
        <v>2037774</v>
      </c>
      <c r="C125" s="10" t="str">
        <f>VLOOKUP(B125,'[1]BpHB'!$B$1:$S$245,18,FALSE)</f>
        <v>N14B</v>
      </c>
      <c r="D125" s="10" t="str">
        <f>VLOOKUP(B125,'[1]BpHB'!$B$1:$S$245,3,FALSE)</f>
        <v>Somosi</v>
      </c>
      <c r="E125" s="10" t="str">
        <f>VLOOKUP(B125,'[1]BpHB'!$B$1:$S$245,4,FALSE)</f>
        <v>Bernadett</v>
      </c>
      <c r="F125" s="10" t="str">
        <f>VLOOKUP(B125,'[1]BpHB'!$B$1:$S$245,14,FALSE)</f>
        <v>SPA</v>
      </c>
      <c r="G125" s="11">
        <v>0.4734606481481482</v>
      </c>
      <c r="H125" s="11">
        <v>0.5033449074074073</v>
      </c>
      <c r="I125" s="11">
        <v>0.02988425925925914</v>
      </c>
      <c r="J125" s="10">
        <v>8</v>
      </c>
      <c r="K125" s="10">
        <v>158</v>
      </c>
      <c r="L125" s="11">
        <v>0.0017361111111110494</v>
      </c>
      <c r="M125" s="10">
        <v>132</v>
      </c>
      <c r="N125" s="11">
        <v>0.0035300925925926263</v>
      </c>
      <c r="O125" s="10">
        <v>133</v>
      </c>
      <c r="P125" s="11">
        <v>0.001180555555555518</v>
      </c>
      <c r="Q125" s="10">
        <v>134</v>
      </c>
      <c r="R125" s="11">
        <v>0.005034722222222232</v>
      </c>
      <c r="S125" s="10">
        <v>169</v>
      </c>
      <c r="T125" s="11">
        <v>0.009953703703703687</v>
      </c>
      <c r="U125" s="10">
        <v>142</v>
      </c>
      <c r="V125" s="11">
        <v>0.002847222222222223</v>
      </c>
      <c r="W125" s="10">
        <v>173</v>
      </c>
      <c r="X125" s="11">
        <v>0.004039351851851891</v>
      </c>
      <c r="Y125" s="10">
        <v>175</v>
      </c>
      <c r="Z125" s="11">
        <v>0.0012962962962962399</v>
      </c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2"/>
    </row>
    <row r="126" spans="1:72" ht="12.75">
      <c r="A126" s="9">
        <v>272</v>
      </c>
      <c r="B126" s="10">
        <v>363475</v>
      </c>
      <c r="C126" s="10" t="str">
        <f>VLOOKUP(B126,'[1]BpHB'!$B$1:$S$245,18,FALSE)</f>
        <v>N14B</v>
      </c>
      <c r="D126" s="10" t="str">
        <f>VLOOKUP(B126,'[1]BpHB'!$B$1:$S$245,3,FALSE)</f>
        <v>Mucsi</v>
      </c>
      <c r="E126" s="10" t="str">
        <f>VLOOKUP(B126,'[1]BpHB'!$B$1:$S$245,4,FALSE)</f>
        <v>Zsófia</v>
      </c>
      <c r="F126" s="10" t="str">
        <f>VLOOKUP(B126,'[1]BpHB'!$B$1:$S$245,14,FALSE)</f>
        <v>TTT</v>
      </c>
      <c r="G126" s="11">
        <v>0.4764814814814815</v>
      </c>
      <c r="H126" s="11">
        <v>0.03998842592592593</v>
      </c>
      <c r="I126" s="11">
        <v>0.06350694444444444</v>
      </c>
      <c r="J126" s="10">
        <v>6</v>
      </c>
      <c r="K126" s="10">
        <v>158</v>
      </c>
      <c r="L126" s="11">
        <v>0.003981481481481419</v>
      </c>
      <c r="M126" s="10">
        <v>132</v>
      </c>
      <c r="N126" s="11">
        <v>0.02795138888888893</v>
      </c>
      <c r="O126" s="10">
        <v>133</v>
      </c>
      <c r="P126" s="11">
        <v>0.0010763888888888889</v>
      </c>
      <c r="Q126" s="10">
        <v>134</v>
      </c>
      <c r="R126" s="11">
        <v>0.00630787037037037</v>
      </c>
      <c r="S126" s="10">
        <v>173</v>
      </c>
      <c r="T126" s="11">
        <v>0.021307870370370373</v>
      </c>
      <c r="U126" s="10">
        <v>175</v>
      </c>
      <c r="V126" s="11">
        <v>0.0024884259259259217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2"/>
    </row>
    <row r="127" spans="1:72" ht="12.75">
      <c r="A127" s="9">
        <v>57</v>
      </c>
      <c r="B127" s="10">
        <v>49922</v>
      </c>
      <c r="C127" s="10" t="str">
        <f>VLOOKUP(B127,'[1]BpHB'!$B$1:$S$245,18,FALSE)</f>
        <v>N15-18</v>
      </c>
      <c r="D127" s="10" t="str">
        <f>VLOOKUP(B127,'[1]BpHB'!$B$1:$S$245,3,FALSE)</f>
        <v>Nagy</v>
      </c>
      <c r="E127" s="10" t="str">
        <f>VLOOKUP(B127,'[1]BpHB'!$B$1:$S$245,4,FALSE)</f>
        <v>Dorottya</v>
      </c>
      <c r="F127" s="10" t="str">
        <f>VLOOKUP(B127,'[1]BpHB'!$B$1:$S$245,14,FALSE)</f>
        <v>TTE</v>
      </c>
      <c r="G127" s="11">
        <v>0.47041666666666665</v>
      </c>
      <c r="H127" s="11">
        <v>0.0017245370370370372</v>
      </c>
      <c r="I127" s="11">
        <v>0.03130787037037036</v>
      </c>
      <c r="J127" s="10">
        <v>11</v>
      </c>
      <c r="K127" s="10">
        <v>155</v>
      </c>
      <c r="L127" s="11">
        <v>0.004317129629629657</v>
      </c>
      <c r="M127" s="10">
        <v>152</v>
      </c>
      <c r="N127" s="11">
        <v>0.0018402777777777324</v>
      </c>
      <c r="O127" s="10">
        <v>134</v>
      </c>
      <c r="P127" s="11">
        <v>0.004490740740740795</v>
      </c>
      <c r="Q127" s="10">
        <v>158</v>
      </c>
      <c r="R127" s="11">
        <v>0.003009259259259267</v>
      </c>
      <c r="S127" s="10">
        <v>142</v>
      </c>
      <c r="T127" s="11">
        <v>0.007650462962962956</v>
      </c>
      <c r="U127" s="10">
        <v>156</v>
      </c>
      <c r="V127" s="11">
        <v>0.0012152777777777457</v>
      </c>
      <c r="W127" s="10">
        <v>173</v>
      </c>
      <c r="X127" s="11">
        <v>0.0023958333333333193</v>
      </c>
      <c r="Y127" s="10">
        <v>161</v>
      </c>
      <c r="Z127" s="11">
        <v>0.0037847222222222587</v>
      </c>
      <c r="AA127" s="10">
        <v>160</v>
      </c>
      <c r="AB127" s="11">
        <v>0.0009259259259259411</v>
      </c>
      <c r="AC127" s="10">
        <v>180</v>
      </c>
      <c r="AD127" s="11">
        <v>0.000787037037037037</v>
      </c>
      <c r="AE127" s="10">
        <v>175</v>
      </c>
      <c r="AF127" s="11">
        <v>0.000636574074074074</v>
      </c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2"/>
    </row>
    <row r="128" spans="1:72" ht="12.75">
      <c r="A128" s="9">
        <v>23</v>
      </c>
      <c r="B128" s="10">
        <v>232822</v>
      </c>
      <c r="C128" s="10" t="str">
        <f>VLOOKUP(B128,'[1]BpHB'!$B$1:$S$245,18,FALSE)</f>
        <v>N16B</v>
      </c>
      <c r="D128" s="10" t="str">
        <f>VLOOKUP(B128,'[1]BpHB'!$B$1:$S$245,3,FALSE)</f>
        <v>Egei</v>
      </c>
      <c r="E128" s="10" t="str">
        <f>VLOOKUP(B128,'[1]BpHB'!$B$1:$S$245,4,FALSE)</f>
        <v>Petra</v>
      </c>
      <c r="F128" s="10" t="str">
        <f>VLOOKUP(B128,'[1]BpHB'!$B$1:$S$245,14,FALSE)</f>
        <v>SPA</v>
      </c>
      <c r="G128" s="11">
        <v>0.46402777777777776</v>
      </c>
      <c r="H128" s="11">
        <v>0.4935185185185185</v>
      </c>
      <c r="I128" s="11">
        <v>0.029490740740740762</v>
      </c>
      <c r="J128" s="10">
        <v>13</v>
      </c>
      <c r="K128" s="10">
        <v>134</v>
      </c>
      <c r="L128" s="11">
        <v>0.002280092592592653</v>
      </c>
      <c r="M128" s="10">
        <v>133</v>
      </c>
      <c r="N128" s="11">
        <v>0.003877314814814792</v>
      </c>
      <c r="O128" s="10">
        <v>132</v>
      </c>
      <c r="P128" s="11">
        <v>0.0008333333333332971</v>
      </c>
      <c r="Q128" s="10">
        <v>131</v>
      </c>
      <c r="R128" s="11">
        <v>0.0032175925925925775</v>
      </c>
      <c r="S128" s="10">
        <v>152</v>
      </c>
      <c r="T128" s="11">
        <v>0.004641203703703745</v>
      </c>
      <c r="U128" s="10">
        <v>171</v>
      </c>
      <c r="V128" s="11">
        <v>0.00412037037037033</v>
      </c>
      <c r="W128" s="10">
        <v>142</v>
      </c>
      <c r="X128" s="11">
        <v>0.003333333333333355</v>
      </c>
      <c r="Y128" s="10">
        <v>173</v>
      </c>
      <c r="Z128" s="11">
        <v>0.0022685185185185586</v>
      </c>
      <c r="AA128" s="10">
        <v>180</v>
      </c>
      <c r="AB128" s="11">
        <v>0.0010069444444444353</v>
      </c>
      <c r="AC128" s="10">
        <v>160</v>
      </c>
      <c r="AD128" s="11">
        <v>0.000543981481481437</v>
      </c>
      <c r="AE128" s="10">
        <v>161</v>
      </c>
      <c r="AF128" s="11">
        <v>0.0009259259259259411</v>
      </c>
      <c r="AG128" s="10">
        <v>139</v>
      </c>
      <c r="AH128" s="11">
        <v>0.0011921296296296124</v>
      </c>
      <c r="AI128" s="10">
        <v>175</v>
      </c>
      <c r="AJ128" s="11">
        <v>0.0009837962962963576</v>
      </c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2"/>
    </row>
    <row r="129" spans="1:72" ht="12.75">
      <c r="A129" s="9">
        <v>61</v>
      </c>
      <c r="B129" s="10">
        <v>362958</v>
      </c>
      <c r="C129" s="10" t="str">
        <f>VLOOKUP(B129,'[1]BpHB'!$B$1:$S$245,18,FALSE)</f>
        <v>N16B</v>
      </c>
      <c r="D129" s="10" t="str">
        <f>VLOOKUP(B129,'[1]BpHB'!$B$1:$S$245,3,FALSE)</f>
        <v>Nagy</v>
      </c>
      <c r="E129" s="10" t="str">
        <f>VLOOKUP(B129,'[1]BpHB'!$B$1:$S$245,4,FALSE)</f>
        <v>Klára</v>
      </c>
      <c r="F129" s="10" t="str">
        <f>VLOOKUP(B129,'[1]BpHB'!$B$1:$S$245,14,FALSE)</f>
        <v>SPA</v>
      </c>
      <c r="G129" s="11">
        <v>0.4696064814814815</v>
      </c>
      <c r="H129" s="11">
        <v>0.0021064814814814813</v>
      </c>
      <c r="I129" s="11">
        <v>0.03249999999999997</v>
      </c>
      <c r="J129" s="10">
        <v>13</v>
      </c>
      <c r="K129" s="10">
        <v>134</v>
      </c>
      <c r="L129" s="11">
        <v>0.004293981481481524</v>
      </c>
      <c r="M129" s="10">
        <v>133</v>
      </c>
      <c r="N129" s="11">
        <v>0.005914351851851851</v>
      </c>
      <c r="O129" s="10">
        <v>132</v>
      </c>
      <c r="P129" s="11">
        <v>0.0008449074074073359</v>
      </c>
      <c r="Q129" s="10">
        <v>131</v>
      </c>
      <c r="R129" s="11">
        <v>0.002731481481481557</v>
      </c>
      <c r="S129" s="10">
        <v>152</v>
      </c>
      <c r="T129" s="11">
        <v>0.004791666666666583</v>
      </c>
      <c r="U129" s="10">
        <v>171</v>
      </c>
      <c r="V129" s="11">
        <v>0.003935185185185208</v>
      </c>
      <c r="W129" s="10">
        <v>142</v>
      </c>
      <c r="X129" s="11">
        <v>0.002812500000000051</v>
      </c>
      <c r="Y129" s="10">
        <v>173</v>
      </c>
      <c r="Z129" s="11">
        <v>0.0023379629629629584</v>
      </c>
      <c r="AA129" s="10">
        <v>180</v>
      </c>
      <c r="AB129" s="11">
        <v>0.0011111111111110628</v>
      </c>
      <c r="AC129" s="10">
        <v>160</v>
      </c>
      <c r="AD129" s="11">
        <v>0.0005439814814814925</v>
      </c>
      <c r="AE129" s="10">
        <v>161</v>
      </c>
      <c r="AF129" s="11">
        <v>0.0006134259259259478</v>
      </c>
      <c r="AG129" s="10">
        <v>139</v>
      </c>
      <c r="AH129" s="11">
        <v>0.0011689814814814792</v>
      </c>
      <c r="AI129" s="10">
        <v>175</v>
      </c>
      <c r="AJ129" s="11">
        <v>0.0010995370370370373</v>
      </c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2"/>
    </row>
    <row r="130" spans="1:72" ht="12.75">
      <c r="A130" s="9">
        <v>54</v>
      </c>
      <c r="B130" s="10">
        <v>2022142</v>
      </c>
      <c r="C130" s="10" t="str">
        <f>VLOOKUP(B130,'[1]BpHB'!$B$1:$S$245,18,FALSE)</f>
        <v>N16B</v>
      </c>
      <c r="D130" s="10" t="str">
        <f>VLOOKUP(B130,'[1]BpHB'!$B$1:$S$245,3,FALSE)</f>
        <v>Völgyesi</v>
      </c>
      <c r="E130" s="10" t="str">
        <f>VLOOKUP(B130,'[1]BpHB'!$B$1:$S$245,4,FALSE)</f>
        <v>Melody</v>
      </c>
      <c r="F130" s="10" t="str">
        <f>VLOOKUP(B130,'[1]BpHB'!$B$1:$S$245,14,FALSE)</f>
        <v>SPA</v>
      </c>
      <c r="G130" s="11">
        <v>0.4668171296296297</v>
      </c>
      <c r="H130" s="11">
        <v>0.5013425925925926</v>
      </c>
      <c r="I130" s="11">
        <v>0.03452546296296294</v>
      </c>
      <c r="J130" s="10">
        <v>13</v>
      </c>
      <c r="K130" s="10">
        <v>134</v>
      </c>
      <c r="L130" s="11">
        <v>0.003113425925925839</v>
      </c>
      <c r="M130" s="10">
        <v>133</v>
      </c>
      <c r="N130" s="11">
        <v>0.006423611111111116</v>
      </c>
      <c r="O130" s="10">
        <v>132</v>
      </c>
      <c r="P130" s="11">
        <v>0.0010763888888889461</v>
      </c>
      <c r="Q130" s="10">
        <v>131</v>
      </c>
      <c r="R130" s="11">
        <v>0.003206018518518483</v>
      </c>
      <c r="S130" s="10">
        <v>152</v>
      </c>
      <c r="T130" s="11">
        <v>0.005104166666666687</v>
      </c>
      <c r="U130" s="10">
        <v>171</v>
      </c>
      <c r="V130" s="11">
        <v>0.004236111111111107</v>
      </c>
      <c r="W130" s="10">
        <v>142</v>
      </c>
      <c r="X130" s="11">
        <v>0.0025694444444444575</v>
      </c>
      <c r="Y130" s="10">
        <v>173</v>
      </c>
      <c r="Z130" s="11">
        <v>0.0037962962962962976</v>
      </c>
      <c r="AA130" s="10">
        <v>180</v>
      </c>
      <c r="AB130" s="11">
        <v>0.0010879629629629295</v>
      </c>
      <c r="AC130" s="10">
        <v>160</v>
      </c>
      <c r="AD130" s="11">
        <v>0.0007060185185184809</v>
      </c>
      <c r="AE130" s="10">
        <v>161</v>
      </c>
      <c r="AF130" s="11">
        <v>0.0006828703703704031</v>
      </c>
      <c r="AG130" s="10">
        <v>139</v>
      </c>
      <c r="AH130" s="11">
        <v>0.00122685185185184</v>
      </c>
      <c r="AI130" s="10">
        <v>175</v>
      </c>
      <c r="AJ130" s="11">
        <v>0.0009722222222222632</v>
      </c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2"/>
    </row>
    <row r="131" spans="1:72" ht="12.75">
      <c r="A131" s="9">
        <v>331</v>
      </c>
      <c r="B131" s="10">
        <v>2022128</v>
      </c>
      <c r="C131" s="10" t="str">
        <f>VLOOKUP(B131,'[1]BpHB'!$B$1:$S$245,18,FALSE)</f>
        <v>N18A</v>
      </c>
      <c r="D131" s="10" t="str">
        <f>VLOOKUP(B131,'[1]BpHB'!$B$1:$S$245,3,FALSE)</f>
        <v>Weiler</v>
      </c>
      <c r="E131" s="10" t="str">
        <f>VLOOKUP(B131,'[1]BpHB'!$B$1:$S$245,4,FALSE)</f>
        <v>Virág</v>
      </c>
      <c r="F131" s="10" t="str">
        <f>VLOOKUP(B131,'[1]BpHB'!$B$1:$S$245,14,FALSE)</f>
        <v>SPA</v>
      </c>
      <c r="G131" s="11">
        <v>0.4731828703703704</v>
      </c>
      <c r="H131" s="11">
        <v>0.5450347222222222</v>
      </c>
      <c r="I131" s="11">
        <v>0.07185185185185178</v>
      </c>
      <c r="J131" s="10">
        <v>19</v>
      </c>
      <c r="K131" s="10">
        <v>134</v>
      </c>
      <c r="L131" s="11">
        <v>0.0023379629629629584</v>
      </c>
      <c r="M131" s="10">
        <v>152</v>
      </c>
      <c r="N131" s="11">
        <v>0.003043981481481439</v>
      </c>
      <c r="O131" s="10">
        <v>157</v>
      </c>
      <c r="P131" s="11">
        <v>0.013807870370370456</v>
      </c>
      <c r="Q131" s="10">
        <v>145</v>
      </c>
      <c r="R131" s="11">
        <v>0.006840277777777737</v>
      </c>
      <c r="S131" s="10">
        <v>143</v>
      </c>
      <c r="T131" s="11">
        <v>0.004999999999999949</v>
      </c>
      <c r="U131" s="10">
        <v>141</v>
      </c>
      <c r="V131" s="11">
        <v>0.0007175925925926308</v>
      </c>
      <c r="W131" s="10">
        <v>140</v>
      </c>
      <c r="X131" s="11">
        <v>0.0014699074074073781</v>
      </c>
      <c r="Y131" s="10">
        <v>138</v>
      </c>
      <c r="Z131" s="11">
        <v>0.0046412037037038</v>
      </c>
      <c r="AA131" s="10">
        <v>137</v>
      </c>
      <c r="AB131" s="11">
        <v>0.010879629629629628</v>
      </c>
      <c r="AC131" s="10">
        <v>159</v>
      </c>
      <c r="AD131" s="11">
        <v>0.003252314814814694</v>
      </c>
      <c r="AE131" s="10">
        <v>163</v>
      </c>
      <c r="AF131" s="11">
        <v>0.004583333333333384</v>
      </c>
      <c r="AG131" s="10">
        <v>164</v>
      </c>
      <c r="AH131" s="11">
        <v>0.00037037037037035425</v>
      </c>
      <c r="AI131" s="10">
        <v>165</v>
      </c>
      <c r="AJ131" s="11">
        <v>0.002268518518518503</v>
      </c>
      <c r="AK131" s="10">
        <v>167</v>
      </c>
      <c r="AL131" s="11">
        <v>0.0028240740740741455</v>
      </c>
      <c r="AM131" s="10">
        <v>168</v>
      </c>
      <c r="AN131" s="11">
        <v>0.0011689814814814792</v>
      </c>
      <c r="AO131" s="10">
        <v>171</v>
      </c>
      <c r="AP131" s="11">
        <v>0.001574074074074061</v>
      </c>
      <c r="AQ131" s="10">
        <v>169</v>
      </c>
      <c r="AR131" s="11">
        <v>0.0022106481481481977</v>
      </c>
      <c r="AS131" s="10">
        <v>139</v>
      </c>
      <c r="AT131" s="11">
        <v>0.003657407407407387</v>
      </c>
      <c r="AU131" s="10">
        <v>180</v>
      </c>
      <c r="AV131" s="11">
        <v>0.0007060185185184809</v>
      </c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2"/>
    </row>
    <row r="132" spans="1:72" ht="12.75">
      <c r="A132" s="9">
        <v>332</v>
      </c>
      <c r="B132" s="10">
        <v>2022122</v>
      </c>
      <c r="C132" s="10" t="str">
        <f>VLOOKUP(B132,'[1]BpHB'!$B$1:$S$245,18,FALSE)</f>
        <v>N18A</v>
      </c>
      <c r="D132" s="10" t="str">
        <f>VLOOKUP(B132,'[1]BpHB'!$B$1:$S$245,3,FALSE)</f>
        <v>Balázs</v>
      </c>
      <c r="E132" s="10" t="str">
        <f>VLOOKUP(B132,'[1]BpHB'!$B$1:$S$245,4,FALSE)</f>
        <v>Otília</v>
      </c>
      <c r="F132" s="10" t="str">
        <f>VLOOKUP(B132,'[1]BpHB'!$B$1:$S$245,14,FALSE)</f>
        <v>SPA</v>
      </c>
      <c r="G132" s="11">
        <v>0.4702662037037037</v>
      </c>
      <c r="H132" s="11">
        <v>0.5450231481481481</v>
      </c>
      <c r="I132" s="11">
        <v>0.07475694444444442</v>
      </c>
      <c r="J132" s="10">
        <v>20</v>
      </c>
      <c r="K132" s="10">
        <v>134</v>
      </c>
      <c r="L132" s="11">
        <v>0.0024074074074074137</v>
      </c>
      <c r="M132" s="10">
        <v>152</v>
      </c>
      <c r="N132" s="11">
        <v>0.0030902777777777612</v>
      </c>
      <c r="O132" s="10">
        <v>157</v>
      </c>
      <c r="P132" s="11">
        <v>0.018703703703703722</v>
      </c>
      <c r="Q132" s="10">
        <v>145</v>
      </c>
      <c r="R132" s="11">
        <v>0.006840277777777792</v>
      </c>
      <c r="S132" s="10">
        <v>143</v>
      </c>
      <c r="T132" s="11">
        <v>0.00650462962962961</v>
      </c>
      <c r="U132" s="10">
        <v>141</v>
      </c>
      <c r="V132" s="11">
        <v>0.0006134259259259478</v>
      </c>
      <c r="W132" s="10">
        <v>140</v>
      </c>
      <c r="X132" s="11">
        <v>0.0022222222222222365</v>
      </c>
      <c r="Y132" s="10">
        <v>138</v>
      </c>
      <c r="Z132" s="11">
        <v>0.0049884259259258545</v>
      </c>
      <c r="AA132" s="10">
        <v>137</v>
      </c>
      <c r="AB132" s="11">
        <v>0.0060879629629629894</v>
      </c>
      <c r="AC132" s="10">
        <v>159</v>
      </c>
      <c r="AD132" s="11">
        <v>0.0034143518518519045</v>
      </c>
      <c r="AE132" s="10">
        <v>163</v>
      </c>
      <c r="AF132" s="11">
        <v>0.0045949074074074225</v>
      </c>
      <c r="AG132" s="10">
        <v>164</v>
      </c>
      <c r="AH132" s="11">
        <v>0.00035879629629620435</v>
      </c>
      <c r="AI132" s="10">
        <v>165</v>
      </c>
      <c r="AJ132" s="11">
        <v>0.002280092592592653</v>
      </c>
      <c r="AK132" s="10">
        <v>167</v>
      </c>
      <c r="AL132" s="11">
        <v>0.002858796296296262</v>
      </c>
      <c r="AM132" s="10">
        <v>168</v>
      </c>
      <c r="AN132" s="11">
        <v>0.0011342592592592515</v>
      </c>
      <c r="AO132" s="10">
        <v>171</v>
      </c>
      <c r="AP132" s="11">
        <v>0.0015625000000000222</v>
      </c>
      <c r="AQ132" s="10">
        <v>171</v>
      </c>
      <c r="AR132" s="11">
        <v>5.7870370370416424E-05</v>
      </c>
      <c r="AS132" s="10">
        <v>169</v>
      </c>
      <c r="AT132" s="11">
        <v>0.0021412037037036313</v>
      </c>
      <c r="AU132" s="10">
        <v>139</v>
      </c>
      <c r="AV132" s="11">
        <v>0.0036342592592593093</v>
      </c>
      <c r="AW132" s="10">
        <v>180</v>
      </c>
      <c r="AX132" s="11">
        <v>0.0007523148148147474</v>
      </c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2"/>
    </row>
    <row r="133" spans="1:72" ht="12.75">
      <c r="A133" s="9">
        <v>329</v>
      </c>
      <c r="B133" s="10">
        <v>2037788</v>
      </c>
      <c r="C133" s="10" t="str">
        <f>VLOOKUP(B133,'[1]BpHB'!$B$1:$S$245,18,FALSE)</f>
        <v>N18A</v>
      </c>
      <c r="D133" s="10" t="str">
        <f>VLOOKUP(B133,'[1]BpHB'!$B$1:$S$245,3,FALSE)</f>
        <v>Liszka</v>
      </c>
      <c r="E133" s="10" t="str">
        <f>VLOOKUP(B133,'[1]BpHB'!$B$1:$S$245,4,FALSE)</f>
        <v>Eszter</v>
      </c>
      <c r="F133" s="10" t="str">
        <f>VLOOKUP(B133,'[1]BpHB'!$B$1:$S$245,14,FALSE)</f>
        <v>SPA</v>
      </c>
      <c r="G133" s="11">
        <v>0.46759259259259256</v>
      </c>
      <c r="H133" s="11">
        <v>0.5486342592592592</v>
      </c>
      <c r="I133" s="11">
        <v>0.08104166666666668</v>
      </c>
      <c r="J133" s="10">
        <v>19</v>
      </c>
      <c r="K133" s="10">
        <v>134</v>
      </c>
      <c r="L133" s="11">
        <v>0.002719907407407407</v>
      </c>
      <c r="M133" s="10">
        <v>152</v>
      </c>
      <c r="N133" s="11">
        <v>0.003356481481481488</v>
      </c>
      <c r="O133" s="10">
        <v>157</v>
      </c>
      <c r="P133" s="11">
        <v>0.017384259259259238</v>
      </c>
      <c r="Q133" s="10">
        <v>145</v>
      </c>
      <c r="R133" s="11">
        <v>0.00810185185185186</v>
      </c>
      <c r="S133" s="10">
        <v>143</v>
      </c>
      <c r="T133" s="11">
        <v>0.0049421296296296435</v>
      </c>
      <c r="U133" s="10">
        <v>141</v>
      </c>
      <c r="V133" s="11">
        <v>0.0008564814814815414</v>
      </c>
      <c r="W133" s="10">
        <v>140</v>
      </c>
      <c r="X133" s="11">
        <v>0.0015393518518518334</v>
      </c>
      <c r="Y133" s="10">
        <v>138</v>
      </c>
      <c r="Z133" s="11">
        <v>0.004664351851851767</v>
      </c>
      <c r="AA133" s="10">
        <v>137</v>
      </c>
      <c r="AB133" s="11">
        <v>0.010740740740740828</v>
      </c>
      <c r="AC133" s="10">
        <v>159</v>
      </c>
      <c r="AD133" s="11">
        <v>0.003171296296296311</v>
      </c>
      <c r="AE133" s="10">
        <v>163</v>
      </c>
      <c r="AF133" s="11">
        <v>0.004942129629629588</v>
      </c>
      <c r="AG133" s="10">
        <v>164</v>
      </c>
      <c r="AH133" s="11">
        <v>0.00037037037037035425</v>
      </c>
      <c r="AI133" s="10">
        <v>165</v>
      </c>
      <c r="AJ133" s="11">
        <v>0.0024305555555556024</v>
      </c>
      <c r="AK133" s="10">
        <v>167</v>
      </c>
      <c r="AL133" s="11">
        <v>0.00374999999999992</v>
      </c>
      <c r="AM133" s="10">
        <v>168</v>
      </c>
      <c r="AN133" s="11">
        <v>0.0014004629629630339</v>
      </c>
      <c r="AO133" s="10">
        <v>171</v>
      </c>
      <c r="AP133" s="11">
        <v>0.001689814814814783</v>
      </c>
      <c r="AQ133" s="10">
        <v>169</v>
      </c>
      <c r="AR133" s="11">
        <v>0.0027430555555555403</v>
      </c>
      <c r="AS133" s="10">
        <v>139</v>
      </c>
      <c r="AT133" s="11">
        <v>0.004537037037037006</v>
      </c>
      <c r="AU133" s="10">
        <v>180</v>
      </c>
      <c r="AV133" s="11">
        <v>0.0010648148148149073</v>
      </c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2"/>
    </row>
    <row r="134" spans="1:72" ht="12.75">
      <c r="A134" s="9">
        <v>342</v>
      </c>
      <c r="B134" s="10">
        <v>416692</v>
      </c>
      <c r="C134" s="10" t="str">
        <f>VLOOKUP(B134,'[1]BpHB'!$B$1:$S$245,18,FALSE)</f>
        <v>N18A</v>
      </c>
      <c r="D134" s="10" t="str">
        <f>VLOOKUP(B134,'[1]BpHB'!$B$1:$S$245,3,FALSE)</f>
        <v>Hajdu</v>
      </c>
      <c r="E134" s="10" t="str">
        <f>VLOOKUP(B134,'[1]BpHB'!$B$1:$S$245,4,FALSE)</f>
        <v>Dorisz</v>
      </c>
      <c r="F134" s="10" t="str">
        <f>VLOOKUP(B134,'[1]BpHB'!$B$1:$S$245,14,FALSE)</f>
        <v>TTE</v>
      </c>
      <c r="G134" s="11">
        <v>0.46902777777777777</v>
      </c>
      <c r="H134" s="11">
        <v>0.058912037037037034</v>
      </c>
      <c r="I134" s="11">
        <v>0.08988425925925925</v>
      </c>
      <c r="J134" s="10">
        <v>19</v>
      </c>
      <c r="K134" s="10">
        <v>134</v>
      </c>
      <c r="L134" s="11">
        <v>0.0025578703703704186</v>
      </c>
      <c r="M134" s="10">
        <v>152</v>
      </c>
      <c r="N134" s="11">
        <v>0.0031712962962962554</v>
      </c>
      <c r="O134" s="10">
        <v>157</v>
      </c>
      <c r="P134" s="11">
        <v>0.019282407407407387</v>
      </c>
      <c r="Q134" s="10">
        <v>145</v>
      </c>
      <c r="R134" s="11">
        <v>0.00745370370370374</v>
      </c>
      <c r="S134" s="10">
        <v>143</v>
      </c>
      <c r="T134" s="11">
        <v>0.004652777777777777</v>
      </c>
      <c r="U134" s="10">
        <v>141</v>
      </c>
      <c r="V134" s="11">
        <v>0.0022337962962962962</v>
      </c>
      <c r="W134" s="10">
        <v>140</v>
      </c>
      <c r="X134" s="11">
        <v>0.001666666666666667</v>
      </c>
      <c r="Y134" s="10">
        <v>138</v>
      </c>
      <c r="Z134" s="11">
        <v>0.006122685185185186</v>
      </c>
      <c r="AA134" s="10">
        <v>137</v>
      </c>
      <c r="AB134" s="11">
        <v>0.008993055555555556</v>
      </c>
      <c r="AC134" s="10">
        <v>159</v>
      </c>
      <c r="AD134" s="11">
        <v>0.003969907407407408</v>
      </c>
      <c r="AE134" s="10">
        <v>163</v>
      </c>
      <c r="AF134" s="11">
        <v>0.00826388888888889</v>
      </c>
      <c r="AG134" s="10">
        <v>164</v>
      </c>
      <c r="AH134" s="11">
        <v>0.0006249999999999936</v>
      </c>
      <c r="AI134" s="10">
        <v>165</v>
      </c>
      <c r="AJ134" s="11">
        <v>0.0025000000000000022</v>
      </c>
      <c r="AK134" s="10">
        <v>167</v>
      </c>
      <c r="AL134" s="11">
        <v>0.0038194444444444448</v>
      </c>
      <c r="AM134" s="10">
        <v>168</v>
      </c>
      <c r="AN134" s="11">
        <v>0.0015277777777777807</v>
      </c>
      <c r="AO134" s="10">
        <v>171</v>
      </c>
      <c r="AP134" s="11">
        <v>0.002476851851851848</v>
      </c>
      <c r="AQ134" s="10">
        <v>169</v>
      </c>
      <c r="AR134" s="11">
        <v>0.003333333333333334</v>
      </c>
      <c r="AS134" s="10">
        <v>139</v>
      </c>
      <c r="AT134" s="11">
        <v>0.005381944444444446</v>
      </c>
      <c r="AU134" s="10">
        <v>180</v>
      </c>
      <c r="AV134" s="11">
        <v>0.0011689814814814792</v>
      </c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2"/>
    </row>
    <row r="135" spans="1:72" ht="12.75">
      <c r="A135" s="9">
        <v>365</v>
      </c>
      <c r="B135" s="10">
        <v>448990</v>
      </c>
      <c r="C135" s="10" t="str">
        <f>VLOOKUP(B135,'[1]BpHB'!$B$1:$S$245,18,FALSE)</f>
        <v>N21A</v>
      </c>
      <c r="D135" s="10" t="str">
        <f>VLOOKUP(B135,'[1]BpHB'!$B$1:$S$245,3,FALSE)</f>
        <v>Kovács</v>
      </c>
      <c r="E135" s="10" t="str">
        <f>VLOOKUP(B135,'[1]BpHB'!$B$1:$S$245,4,FALSE)</f>
        <v>Ágnes</v>
      </c>
      <c r="F135" s="10" t="str">
        <f>VLOOKUP(B135,'[1]BpHB'!$B$1:$S$245,14,FALSE)</f>
        <v>SZU</v>
      </c>
      <c r="G135" s="11">
        <v>0.4743865740740741</v>
      </c>
      <c r="H135" s="11">
        <v>0.08083333333333333</v>
      </c>
      <c r="I135" s="11">
        <v>0.10644675925925923</v>
      </c>
      <c r="J135" s="10">
        <v>27</v>
      </c>
      <c r="K135" s="10">
        <v>131</v>
      </c>
      <c r="L135" s="11">
        <v>0.0021874999999999534</v>
      </c>
      <c r="M135" s="10">
        <v>134</v>
      </c>
      <c r="N135" s="11">
        <v>0.0024074074074074137</v>
      </c>
      <c r="O135" s="10">
        <v>169</v>
      </c>
      <c r="P135" s="11">
        <v>0.005312500000000053</v>
      </c>
      <c r="Q135" s="10">
        <v>137</v>
      </c>
      <c r="R135" s="11">
        <v>0.012581018518518505</v>
      </c>
      <c r="S135" s="10">
        <v>137</v>
      </c>
      <c r="T135" s="11">
        <v>0.00015046296296294948</v>
      </c>
      <c r="U135" s="10">
        <v>157</v>
      </c>
      <c r="V135" s="11">
        <v>0.0029398148148148673</v>
      </c>
      <c r="W135" s="10">
        <v>145</v>
      </c>
      <c r="X135" s="11">
        <v>0.007974537037036988</v>
      </c>
      <c r="Y135" s="10">
        <v>147</v>
      </c>
      <c r="Z135" s="11">
        <v>0.0054745370370370364</v>
      </c>
      <c r="AA135" s="10">
        <v>153</v>
      </c>
      <c r="AB135" s="11">
        <v>0.005335648148148148</v>
      </c>
      <c r="AC135" s="10">
        <v>151</v>
      </c>
      <c r="AD135" s="11">
        <v>0.0018055555555555568</v>
      </c>
      <c r="AE135" s="10">
        <v>150</v>
      </c>
      <c r="AF135" s="11">
        <v>0.0008449074074074088</v>
      </c>
      <c r="AG135" s="10">
        <v>149</v>
      </c>
      <c r="AH135" s="11">
        <v>0.0018055555555555498</v>
      </c>
      <c r="AI135" s="10">
        <v>148</v>
      </c>
      <c r="AJ135" s="11">
        <v>0.0015972222222222256</v>
      </c>
      <c r="AK135" s="10">
        <v>146</v>
      </c>
      <c r="AL135" s="11">
        <v>0.004236111111111114</v>
      </c>
      <c r="AM135" s="10">
        <v>143</v>
      </c>
      <c r="AN135" s="11">
        <v>0.005937499999999995</v>
      </c>
      <c r="AO135" s="10">
        <v>140</v>
      </c>
      <c r="AP135" s="11">
        <v>0.003009259259259267</v>
      </c>
      <c r="AQ135" s="10">
        <v>140</v>
      </c>
      <c r="AR135" s="11">
        <v>0.0003240740740740669</v>
      </c>
      <c r="AS135" s="10">
        <v>138</v>
      </c>
      <c r="AT135" s="11">
        <v>0.006793981481481484</v>
      </c>
      <c r="AU135" s="10">
        <v>136</v>
      </c>
      <c r="AV135" s="11">
        <v>0.010219907407407407</v>
      </c>
      <c r="AW135" s="10">
        <v>136</v>
      </c>
      <c r="AX135" s="11">
        <v>0.00015046296296296335</v>
      </c>
      <c r="AY135" s="10">
        <v>167</v>
      </c>
      <c r="AZ135" s="11">
        <v>0.009606481481481473</v>
      </c>
      <c r="BA135" s="10">
        <v>168</v>
      </c>
      <c r="BB135" s="11">
        <v>0.002638888888888899</v>
      </c>
      <c r="BC135" s="10">
        <v>171</v>
      </c>
      <c r="BD135" s="11">
        <v>0.002349537037037039</v>
      </c>
      <c r="BE135" s="10">
        <v>142</v>
      </c>
      <c r="BF135" s="11">
        <v>0.003194444444444444</v>
      </c>
      <c r="BG135" s="10">
        <v>156</v>
      </c>
      <c r="BH135" s="11">
        <v>0.0010763888888888906</v>
      </c>
      <c r="BI135" s="10">
        <v>139</v>
      </c>
      <c r="BJ135" s="11">
        <v>0.00314814814814815</v>
      </c>
      <c r="BK135" s="10">
        <v>175</v>
      </c>
      <c r="BL135" s="11">
        <v>0.0029976851851851727</v>
      </c>
      <c r="BM135" s="10"/>
      <c r="BN135" s="10"/>
      <c r="BO135" s="10"/>
      <c r="BP135" s="10"/>
      <c r="BQ135" s="10"/>
      <c r="BR135" s="10"/>
      <c r="BS135" s="10"/>
      <c r="BT135" s="12"/>
    </row>
    <row r="136" spans="1:72" ht="12.75">
      <c r="A136" s="9">
        <v>376</v>
      </c>
      <c r="B136" s="10">
        <v>236367</v>
      </c>
      <c r="C136" s="10" t="str">
        <f>VLOOKUP(B136,'[1]BpHB'!$B$1:$S$245,18,FALSE)</f>
        <v>N21A</v>
      </c>
      <c r="D136" s="10" t="str">
        <f>VLOOKUP(B136,'[1]BpHB'!$B$1:$S$245,3,FALSE)</f>
        <v>Oszkó</v>
      </c>
      <c r="E136" s="10" t="str">
        <f>VLOOKUP(B136,'[1]BpHB'!$B$1:$S$245,4,FALSE)</f>
        <v>Dóra</v>
      </c>
      <c r="F136" s="10" t="str">
        <f>VLOOKUP(B136,'[1]BpHB'!$B$1:$S$245,14,FALSE)</f>
        <v>SPA</v>
      </c>
      <c r="G136" s="11">
        <v>0.4775347222222222</v>
      </c>
      <c r="H136" s="11">
        <v>0.08951388888888889</v>
      </c>
      <c r="I136" s="11">
        <v>0.11197916666666669</v>
      </c>
      <c r="J136" s="10">
        <v>24</v>
      </c>
      <c r="K136" s="10">
        <v>131</v>
      </c>
      <c r="L136" s="11">
        <v>0.0025115740740740966</v>
      </c>
      <c r="M136" s="10">
        <v>134</v>
      </c>
      <c r="N136" s="11">
        <v>0.0025347222222221744</v>
      </c>
      <c r="O136" s="10">
        <v>169</v>
      </c>
      <c r="P136" s="11">
        <v>0.005856481481481546</v>
      </c>
      <c r="Q136" s="10">
        <v>137</v>
      </c>
      <c r="R136" s="11">
        <v>0.01571759259259259</v>
      </c>
      <c r="S136" s="10">
        <v>157</v>
      </c>
      <c r="T136" s="11">
        <v>0.004212962962962963</v>
      </c>
      <c r="U136" s="10">
        <v>145</v>
      </c>
      <c r="V136" s="11">
        <v>0.008993055555555556</v>
      </c>
      <c r="W136" s="10">
        <v>147</v>
      </c>
      <c r="X136" s="11">
        <v>0.008680555555555556</v>
      </c>
      <c r="Y136" s="10">
        <v>153</v>
      </c>
      <c r="Z136" s="11">
        <v>0.005381944444444443</v>
      </c>
      <c r="AA136" s="10">
        <v>151</v>
      </c>
      <c r="AB136" s="11">
        <v>0.002511574074074076</v>
      </c>
      <c r="AC136" s="10">
        <v>150</v>
      </c>
      <c r="AD136" s="11">
        <v>0.0010995370370370378</v>
      </c>
      <c r="AE136" s="10">
        <v>149</v>
      </c>
      <c r="AF136" s="11">
        <v>0.0018171296296296269</v>
      </c>
      <c r="AG136" s="10">
        <v>148</v>
      </c>
      <c r="AH136" s="11">
        <v>0.001759259259259259</v>
      </c>
      <c r="AI136" s="10">
        <v>146</v>
      </c>
      <c r="AJ136" s="11">
        <v>0.0036458333333333343</v>
      </c>
      <c r="AK136" s="10">
        <v>143</v>
      </c>
      <c r="AL136" s="11">
        <v>0.008831018518518523</v>
      </c>
      <c r="AM136" s="10">
        <v>140</v>
      </c>
      <c r="AN136" s="11">
        <v>0.0031597222222222235</v>
      </c>
      <c r="AO136" s="10">
        <v>138</v>
      </c>
      <c r="AP136" s="11">
        <v>0.005937499999999991</v>
      </c>
      <c r="AQ136" s="10">
        <v>136</v>
      </c>
      <c r="AR136" s="11">
        <v>0.010960648148148157</v>
      </c>
      <c r="AS136" s="10">
        <v>167</v>
      </c>
      <c r="AT136" s="11">
        <v>0.006192129629629631</v>
      </c>
      <c r="AU136" s="10">
        <v>168</v>
      </c>
      <c r="AV136" s="11">
        <v>0.001574074074074061</v>
      </c>
      <c r="AW136" s="10">
        <v>171</v>
      </c>
      <c r="AX136" s="11">
        <v>0.0021759259259259284</v>
      </c>
      <c r="AY136" s="10">
        <v>142</v>
      </c>
      <c r="AZ136" s="11">
        <v>0.003067129629629628</v>
      </c>
      <c r="BA136" s="10">
        <v>156</v>
      </c>
      <c r="BB136" s="11">
        <v>0.0009490740740740744</v>
      </c>
      <c r="BC136" s="10">
        <v>139</v>
      </c>
      <c r="BD136" s="11">
        <v>0.0026041666666666713</v>
      </c>
      <c r="BE136" s="10">
        <v>175</v>
      </c>
      <c r="BF136" s="11">
        <v>0.0014351851851851921</v>
      </c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2"/>
    </row>
    <row r="137" spans="1:72" ht="12.75">
      <c r="A137" s="9">
        <v>379</v>
      </c>
      <c r="B137" s="10">
        <v>505227</v>
      </c>
      <c r="C137" s="10" t="str">
        <f>VLOOKUP(B137,'[1]BpHB'!$B$1:$S$245,18,FALSE)</f>
        <v>N21A</v>
      </c>
      <c r="D137" s="10" t="str">
        <f>VLOOKUP(B137,'[1]BpHB'!$B$1:$S$245,3,FALSE)</f>
        <v>Kovács</v>
      </c>
      <c r="E137" s="10" t="str">
        <f>VLOOKUP(B137,'[1]BpHB'!$B$1:$S$245,4,FALSE)</f>
        <v>Júlia Virág</v>
      </c>
      <c r="F137" s="10" t="str">
        <f>VLOOKUP(B137,'[1]BpHB'!$B$1:$S$245,14,FALSE)</f>
        <v>SZU</v>
      </c>
      <c r="G137" s="11">
        <v>0.47997685185185185</v>
      </c>
      <c r="H137" s="11">
        <v>0.5994212962962963</v>
      </c>
      <c r="I137" s="11">
        <v>0.11944444444444441</v>
      </c>
      <c r="J137" s="10">
        <v>24</v>
      </c>
      <c r="K137" s="10">
        <v>131</v>
      </c>
      <c r="L137" s="11">
        <v>0.0023032407407407307</v>
      </c>
      <c r="M137" s="10">
        <v>134</v>
      </c>
      <c r="N137" s="11">
        <v>0.0018055555555555602</v>
      </c>
      <c r="O137" s="10">
        <v>169</v>
      </c>
      <c r="P137" s="11">
        <v>0.007500000000000007</v>
      </c>
      <c r="Q137" s="10">
        <v>137</v>
      </c>
      <c r="R137" s="11">
        <v>0.015381944444444462</v>
      </c>
      <c r="S137" s="10">
        <v>157</v>
      </c>
      <c r="T137" s="11">
        <v>0.002280092592592542</v>
      </c>
      <c r="U137" s="10">
        <v>145</v>
      </c>
      <c r="V137" s="11">
        <v>0.009328703703703756</v>
      </c>
      <c r="W137" s="10">
        <v>147</v>
      </c>
      <c r="X137" s="11">
        <v>0.008113425925925899</v>
      </c>
      <c r="Y137" s="10">
        <v>153</v>
      </c>
      <c r="Z137" s="11">
        <v>0.00534722222222217</v>
      </c>
      <c r="AA137" s="10">
        <v>151</v>
      </c>
      <c r="AB137" s="11">
        <v>0.0021180555555555536</v>
      </c>
      <c r="AC137" s="10">
        <v>150</v>
      </c>
      <c r="AD137" s="11">
        <v>0.0010185185185185297</v>
      </c>
      <c r="AE137" s="10">
        <v>149</v>
      </c>
      <c r="AF137" s="11">
        <v>0.0014236111111112226</v>
      </c>
      <c r="AG137" s="10">
        <v>148</v>
      </c>
      <c r="AH137" s="11">
        <v>0.0017592592592592382</v>
      </c>
      <c r="AI137" s="10">
        <v>146</v>
      </c>
      <c r="AJ137" s="11">
        <v>0.005949074074073968</v>
      </c>
      <c r="AK137" s="10">
        <v>143</v>
      </c>
      <c r="AL137" s="11">
        <v>0.006319444444444544</v>
      </c>
      <c r="AM137" s="10">
        <v>140</v>
      </c>
      <c r="AN137" s="11">
        <v>0.003553240740740704</v>
      </c>
      <c r="AO137" s="10">
        <v>138</v>
      </c>
      <c r="AP137" s="11">
        <v>0.009027777777777746</v>
      </c>
      <c r="AQ137" s="10">
        <v>136</v>
      </c>
      <c r="AR137" s="11">
        <v>0.01274305555555566</v>
      </c>
      <c r="AS137" s="10">
        <v>167</v>
      </c>
      <c r="AT137" s="11">
        <v>0.009201388888888884</v>
      </c>
      <c r="AU137" s="10">
        <v>168</v>
      </c>
      <c r="AV137" s="11">
        <v>0.0015277777777776835</v>
      </c>
      <c r="AW137" s="10">
        <v>171</v>
      </c>
      <c r="AX137" s="11">
        <v>0.002256944444444464</v>
      </c>
      <c r="AY137" s="10">
        <v>142</v>
      </c>
      <c r="AZ137" s="11">
        <v>0.0039004629629629806</v>
      </c>
      <c r="BA137" s="10">
        <v>156</v>
      </c>
      <c r="BB137" s="11">
        <v>0.001087962962962985</v>
      </c>
      <c r="BC137" s="10">
        <v>139</v>
      </c>
      <c r="BD137" s="11">
        <v>0.002372685185185186</v>
      </c>
      <c r="BE137" s="10">
        <v>175</v>
      </c>
      <c r="BF137" s="11">
        <v>0.0028356481481480733</v>
      </c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2"/>
    </row>
    <row r="138" spans="1:72" ht="12.75">
      <c r="A138" s="9">
        <v>381</v>
      </c>
      <c r="B138" s="10">
        <v>49941</v>
      </c>
      <c r="C138" s="10" t="str">
        <f>VLOOKUP(B138,'[1]BpHB'!$B$1:$S$245,18,FALSE)</f>
        <v>N35A</v>
      </c>
      <c r="D138" s="10" t="str">
        <f>VLOOKUP(B138,'[1]BpHB'!$B$1:$S$245,3,FALSE)</f>
        <v>Jakus</v>
      </c>
      <c r="E138" s="10" t="str">
        <f>VLOOKUP(B138,'[1]BpHB'!$B$1:$S$245,4,FALSE)</f>
        <v>Edina</v>
      </c>
      <c r="F138" s="10" t="str">
        <f>VLOOKUP(B138,'[1]BpHB'!$B$1:$S$245,14,FALSE)</f>
        <v>TSE</v>
      </c>
      <c r="G138" s="11">
        <v>0.48422453703703705</v>
      </c>
      <c r="H138" s="11">
        <v>0.1089699074074074</v>
      </c>
      <c r="I138" s="11">
        <v>0.12474537037037037</v>
      </c>
      <c r="J138" s="10">
        <v>19</v>
      </c>
      <c r="K138" s="10">
        <v>134</v>
      </c>
      <c r="L138" s="11">
        <v>0.005150462962962898</v>
      </c>
      <c r="M138" s="10">
        <v>152</v>
      </c>
      <c r="N138" s="11">
        <v>0.003564814814814854</v>
      </c>
      <c r="O138" s="10">
        <v>157</v>
      </c>
      <c r="P138" s="11">
        <v>0.019189814814814854</v>
      </c>
      <c r="Q138" s="10">
        <v>145</v>
      </c>
      <c r="R138" s="11">
        <v>0.010740740740740742</v>
      </c>
      <c r="S138" s="10">
        <v>143</v>
      </c>
      <c r="T138" s="11">
        <v>0.009050925925925931</v>
      </c>
      <c r="U138" s="10">
        <v>141</v>
      </c>
      <c r="V138" s="11">
        <v>0.003206018518518511</v>
      </c>
      <c r="W138" s="10">
        <v>140</v>
      </c>
      <c r="X138" s="11">
        <v>0.002800925925925929</v>
      </c>
      <c r="Y138" s="10">
        <v>138</v>
      </c>
      <c r="Z138" s="11">
        <v>0.007326388888888882</v>
      </c>
      <c r="AA138" s="10">
        <v>137</v>
      </c>
      <c r="AB138" s="11">
        <v>0.028483796296296306</v>
      </c>
      <c r="AC138" s="10">
        <v>159</v>
      </c>
      <c r="AD138" s="11">
        <v>0.0045717592592592615</v>
      </c>
      <c r="AE138" s="10">
        <v>163</v>
      </c>
      <c r="AF138" s="11">
        <v>0.007025462962962956</v>
      </c>
      <c r="AG138" s="10">
        <v>164</v>
      </c>
      <c r="AH138" s="11">
        <v>0.0008564814814814858</v>
      </c>
      <c r="AI138" s="10">
        <v>165</v>
      </c>
      <c r="AJ138" s="11">
        <v>0.003171296296296297</v>
      </c>
      <c r="AK138" s="10">
        <v>167</v>
      </c>
      <c r="AL138" s="11">
        <v>0.0048148148148147996</v>
      </c>
      <c r="AM138" s="10">
        <v>168</v>
      </c>
      <c r="AN138" s="11">
        <v>0.0019212962962963098</v>
      </c>
      <c r="AO138" s="10">
        <v>171</v>
      </c>
      <c r="AP138" s="11">
        <v>0.0020601851851851927</v>
      </c>
      <c r="AQ138" s="10">
        <v>169</v>
      </c>
      <c r="AR138" s="11">
        <v>0.0033449074074073937</v>
      </c>
      <c r="AS138" s="10">
        <v>139</v>
      </c>
      <c r="AT138" s="11">
        <v>0.005497685185185189</v>
      </c>
      <c r="AU138" s="10">
        <v>180</v>
      </c>
      <c r="AV138" s="11">
        <v>0.001250000000000015</v>
      </c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2"/>
    </row>
    <row r="139" spans="1:72" ht="12.75">
      <c r="A139" s="9">
        <v>207</v>
      </c>
      <c r="B139" s="10">
        <v>233677</v>
      </c>
      <c r="C139" s="10" t="str">
        <f>VLOOKUP(B139,'[1]BpHB'!$B$1:$S$245,18,FALSE)</f>
        <v>N45A</v>
      </c>
      <c r="D139" s="10" t="str">
        <f>VLOOKUP(B139,'[1]BpHB'!$B$1:$S$245,3,FALSE)</f>
        <v>Krasznai</v>
      </c>
      <c r="E139" s="10" t="str">
        <f>VLOOKUP(B139,'[1]BpHB'!$B$1:$S$245,4,FALSE)</f>
        <v>Orsolya</v>
      </c>
      <c r="F139" s="10" t="str">
        <f>VLOOKUP(B139,'[1]BpHB'!$B$1:$S$245,14,FALSE)</f>
        <v>SPA</v>
      </c>
      <c r="G139" s="11">
        <v>0.483287037037037</v>
      </c>
      <c r="H139" s="11">
        <v>0.02922453703703704</v>
      </c>
      <c r="I139" s="11">
        <v>0.04593750000000002</v>
      </c>
      <c r="J139" s="10">
        <v>11</v>
      </c>
      <c r="K139" s="10">
        <v>131</v>
      </c>
      <c r="L139" s="11">
        <v>0.0019097222222222432</v>
      </c>
      <c r="M139" s="10">
        <v>158</v>
      </c>
      <c r="N139" s="11">
        <v>0.0004050925925925819</v>
      </c>
      <c r="O139" s="10">
        <v>169</v>
      </c>
      <c r="P139" s="11">
        <v>0.005729166666666674</v>
      </c>
      <c r="Q139" s="10">
        <v>137</v>
      </c>
      <c r="R139" s="11">
        <v>0.015937499999999993</v>
      </c>
      <c r="S139" s="10">
        <v>159</v>
      </c>
      <c r="T139" s="11">
        <v>0.004212962962962964</v>
      </c>
      <c r="U139" s="10">
        <v>165</v>
      </c>
      <c r="V139" s="11">
        <v>0.004178240740740741</v>
      </c>
      <c r="W139" s="10">
        <v>166</v>
      </c>
      <c r="X139" s="11">
        <v>0.0024421296296296274</v>
      </c>
      <c r="Y139" s="10">
        <v>168</v>
      </c>
      <c r="Z139" s="11">
        <v>0.002303240740740741</v>
      </c>
      <c r="AA139" s="10">
        <v>171</v>
      </c>
      <c r="AB139" s="11">
        <v>0.0018518518518518476</v>
      </c>
      <c r="AC139" s="10">
        <v>139</v>
      </c>
      <c r="AD139" s="11">
        <v>0.005462962962962965</v>
      </c>
      <c r="AE139" s="10">
        <v>175</v>
      </c>
      <c r="AF139" s="11">
        <v>0.0012268518518518505</v>
      </c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2"/>
    </row>
    <row r="140" spans="1:72" ht="12.75">
      <c r="A140" s="9">
        <v>184</v>
      </c>
      <c r="B140" s="10">
        <v>416684</v>
      </c>
      <c r="C140" s="10" t="str">
        <f>VLOOKUP(B140,'[1]BpHB'!$B$1:$S$245,18,FALSE)</f>
        <v>N45A</v>
      </c>
      <c r="D140" s="10" t="str">
        <f>VLOOKUP(B140,'[1]BpHB'!$B$1:$S$245,3,FALSE)</f>
        <v>Zarnóczay</v>
      </c>
      <c r="E140" s="10" t="str">
        <f>VLOOKUP(B140,'[1]BpHB'!$B$1:$S$245,4,FALSE)</f>
        <v>Klára</v>
      </c>
      <c r="F140" s="10" t="str">
        <f>VLOOKUP(B140,'[1]BpHB'!$B$1:$S$245,14,FALSE)</f>
        <v>HBS</v>
      </c>
      <c r="G140" s="11">
        <v>0.47932870370370373</v>
      </c>
      <c r="H140" s="11">
        <v>0.027349537037037037</v>
      </c>
      <c r="I140" s="11">
        <v>0.04802083333333329</v>
      </c>
      <c r="J140" s="10">
        <v>11</v>
      </c>
      <c r="K140" s="10">
        <v>131</v>
      </c>
      <c r="L140" s="11">
        <v>0.0028935185185185452</v>
      </c>
      <c r="M140" s="10">
        <v>158</v>
      </c>
      <c r="N140" s="11">
        <v>0.0003935185185184875</v>
      </c>
      <c r="O140" s="10">
        <v>169</v>
      </c>
      <c r="P140" s="11">
        <v>0.005706018518518485</v>
      </c>
      <c r="Q140" s="10">
        <v>137</v>
      </c>
      <c r="R140" s="11">
        <v>0.016678240740740757</v>
      </c>
      <c r="S140" s="10">
        <v>159</v>
      </c>
      <c r="T140" s="11">
        <v>0.004062499999999999</v>
      </c>
      <c r="U140" s="10">
        <v>165</v>
      </c>
      <c r="V140" s="11">
        <v>0.004432870370370372</v>
      </c>
      <c r="W140" s="10">
        <v>166</v>
      </c>
      <c r="X140" s="11">
        <v>0.0024652777777777798</v>
      </c>
      <c r="Y140" s="10">
        <v>168</v>
      </c>
      <c r="Z140" s="11">
        <v>0.002222222222222219</v>
      </c>
      <c r="AA140" s="10">
        <v>171</v>
      </c>
      <c r="AB140" s="11">
        <v>0.0019444444444444466</v>
      </c>
      <c r="AC140" s="10">
        <v>139</v>
      </c>
      <c r="AD140" s="11">
        <v>0.005474537037037035</v>
      </c>
      <c r="AE140" s="10">
        <v>175</v>
      </c>
      <c r="AF140" s="11">
        <v>0.001412037037037038</v>
      </c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2"/>
    </row>
    <row r="141" spans="1:72" ht="12.75">
      <c r="A141" s="9">
        <v>280</v>
      </c>
      <c r="B141" s="10">
        <v>46143</v>
      </c>
      <c r="C141" s="10" t="str">
        <f>VLOOKUP(B141,'[1]BpHB'!$B$1:$S$245,18,FALSE)</f>
        <v>N45A</v>
      </c>
      <c r="D141" s="10" t="str">
        <f>VLOOKUP(B141,'[1]BpHB'!$B$1:$S$245,3,FALSE)</f>
        <v>Fischer</v>
      </c>
      <c r="E141" s="10" t="str">
        <f>VLOOKUP(B141,'[1]BpHB'!$B$1:$S$245,4,FALSE)</f>
        <v>Mária</v>
      </c>
      <c r="F141" s="10" t="str">
        <f>VLOOKUP(B141,'[1]BpHB'!$B$1:$S$245,14,FALSE)</f>
        <v>ARA</v>
      </c>
      <c r="G141" s="11">
        <v>0.48212962962962963</v>
      </c>
      <c r="H141" s="11">
        <v>0.04248842592592592</v>
      </c>
      <c r="I141" s="11">
        <v>0.06035879629629631</v>
      </c>
      <c r="J141" s="10">
        <v>11</v>
      </c>
      <c r="K141" s="10">
        <v>131</v>
      </c>
      <c r="L141" s="11">
        <v>0.00311342592592595</v>
      </c>
      <c r="M141" s="10">
        <v>158</v>
      </c>
      <c r="N141" s="11">
        <v>0.0004050925925925264</v>
      </c>
      <c r="O141" s="10">
        <v>169</v>
      </c>
      <c r="P141" s="11">
        <v>0.0074652777777778345</v>
      </c>
      <c r="Q141" s="10">
        <v>137</v>
      </c>
      <c r="R141" s="11">
        <v>0.018726851851851856</v>
      </c>
      <c r="S141" s="10">
        <v>159</v>
      </c>
      <c r="T141" s="11">
        <v>0.0061111111111111106</v>
      </c>
      <c r="U141" s="10">
        <v>165</v>
      </c>
      <c r="V141" s="11">
        <v>0.005324074074074071</v>
      </c>
      <c r="W141" s="10">
        <v>166</v>
      </c>
      <c r="X141" s="11">
        <v>0.003159722222222227</v>
      </c>
      <c r="Y141" s="10">
        <v>168</v>
      </c>
      <c r="Z141" s="11">
        <v>0.002719907407407407</v>
      </c>
      <c r="AA141" s="10">
        <v>171</v>
      </c>
      <c r="AB141" s="11">
        <v>0.002534722222222223</v>
      </c>
      <c r="AC141" s="10">
        <v>139</v>
      </c>
      <c r="AD141" s="11">
        <v>0.008379629629629626</v>
      </c>
      <c r="AE141" s="10">
        <v>175</v>
      </c>
      <c r="AF141" s="11">
        <v>0.0020370370370370455</v>
      </c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2"/>
    </row>
    <row r="142" spans="1:72" ht="12.75">
      <c r="A142" s="9">
        <v>95</v>
      </c>
      <c r="B142" s="10">
        <v>232846</v>
      </c>
      <c r="C142" s="10" t="str">
        <f>VLOOKUP(B142,'[1]BpHB'!$B$1:$S$245,18,FALSE)</f>
        <v>N55A</v>
      </c>
      <c r="D142" s="10" t="str">
        <f>VLOOKUP(B142,'[1]BpHB'!$B$1:$S$245,3,FALSE)</f>
        <v>Muzsnai</v>
      </c>
      <c r="E142" s="10" t="str">
        <f>VLOOKUP(B142,'[1]BpHB'!$B$1:$S$245,4,FALSE)</f>
        <v>Ágota dr.</v>
      </c>
      <c r="F142" s="10" t="str">
        <f>VLOOKUP(B142,'[1]BpHB'!$B$1:$S$245,14,FALSE)</f>
        <v>HSE</v>
      </c>
      <c r="G142" s="11">
        <v>0.48074074074074075</v>
      </c>
      <c r="H142" s="11">
        <v>0.009317129629629628</v>
      </c>
      <c r="I142" s="11">
        <v>0.02857638888888886</v>
      </c>
      <c r="J142" s="10">
        <v>13</v>
      </c>
      <c r="K142" s="10">
        <v>134</v>
      </c>
      <c r="L142" s="11">
        <v>0.0033449074074073937</v>
      </c>
      <c r="M142" s="10">
        <v>133</v>
      </c>
      <c r="N142" s="11">
        <v>0.0038541666666666585</v>
      </c>
      <c r="O142" s="10">
        <v>132</v>
      </c>
      <c r="P142" s="11">
        <v>0.0007175925925926308</v>
      </c>
      <c r="Q142" s="10">
        <v>131</v>
      </c>
      <c r="R142" s="11">
        <v>0.0026504629629629517</v>
      </c>
      <c r="S142" s="10">
        <v>152</v>
      </c>
      <c r="T142" s="11">
        <v>0.0043518518518518845</v>
      </c>
      <c r="U142" s="10">
        <v>171</v>
      </c>
      <c r="V142" s="11">
        <v>0.0041087962962962354</v>
      </c>
      <c r="W142" s="10">
        <v>142</v>
      </c>
      <c r="X142" s="11">
        <v>0.002430555555555547</v>
      </c>
      <c r="Y142" s="10">
        <v>173</v>
      </c>
      <c r="Z142" s="11">
        <v>0.002268518518518519</v>
      </c>
      <c r="AA142" s="10">
        <v>180</v>
      </c>
      <c r="AB142" s="11">
        <v>0.001122685185185185</v>
      </c>
      <c r="AC142" s="10">
        <v>160</v>
      </c>
      <c r="AD142" s="11">
        <v>0.0005787037037037028</v>
      </c>
      <c r="AE142" s="10">
        <v>161</v>
      </c>
      <c r="AF142" s="11">
        <v>0.0006250000000000006</v>
      </c>
      <c r="AG142" s="10">
        <v>139</v>
      </c>
      <c r="AH142" s="11">
        <v>0.0011921296296296307</v>
      </c>
      <c r="AI142" s="10">
        <v>175</v>
      </c>
      <c r="AJ142" s="11">
        <v>0.0010300925925925911</v>
      </c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2"/>
    </row>
    <row r="143" spans="1:72" ht="12.75">
      <c r="A143" s="9">
        <v>136</v>
      </c>
      <c r="B143" s="10">
        <v>875</v>
      </c>
      <c r="C143" s="10" t="str">
        <f>VLOOKUP(B143,'[1]BpHB'!$B$1:$S$245,18,FALSE)</f>
        <v>N55A</v>
      </c>
      <c r="D143" s="10" t="str">
        <f>VLOOKUP(B143,'[1]BpHB'!$B$1:$S$245,3,FALSE)</f>
        <v>Sávai</v>
      </c>
      <c r="E143" s="10" t="str">
        <f>VLOOKUP(B143,'[1]BpHB'!$B$1:$S$245,4,FALSE)</f>
        <v>Mária</v>
      </c>
      <c r="F143" s="10" t="str">
        <f>VLOOKUP(B143,'[1]BpHB'!$B$1:$S$245,14,FALSE)</f>
        <v>AOS</v>
      </c>
      <c r="G143" s="11">
        <v>0.47937500000000005</v>
      </c>
      <c r="H143" s="11">
        <v>0.01940972222222222</v>
      </c>
      <c r="I143" s="11">
        <v>0.04003472222222215</v>
      </c>
      <c r="J143" s="10">
        <v>13</v>
      </c>
      <c r="K143" s="10">
        <v>134</v>
      </c>
      <c r="L143" s="11">
        <v>0.003946759259259247</v>
      </c>
      <c r="M143" s="10">
        <v>133</v>
      </c>
      <c r="N143" s="11">
        <v>0.005185185185185182</v>
      </c>
      <c r="O143" s="10">
        <v>132</v>
      </c>
      <c r="P143" s="11">
        <v>0.0010648148148147962</v>
      </c>
      <c r="Q143" s="10">
        <v>131</v>
      </c>
      <c r="R143" s="11">
        <v>0.0034027777777777546</v>
      </c>
      <c r="S143" s="10">
        <v>152</v>
      </c>
      <c r="T143" s="11">
        <v>0.0067708333333333925</v>
      </c>
      <c r="U143" s="10">
        <v>171</v>
      </c>
      <c r="V143" s="11">
        <v>0.005497685185185119</v>
      </c>
      <c r="W143" s="10">
        <v>142</v>
      </c>
      <c r="X143" s="11">
        <v>0.003819444444444444</v>
      </c>
      <c r="Y143" s="10">
        <v>173</v>
      </c>
      <c r="Z143" s="11">
        <v>0.0032870370370370397</v>
      </c>
      <c r="AA143" s="10">
        <v>180</v>
      </c>
      <c r="AB143" s="11">
        <v>0.0016435185185185164</v>
      </c>
      <c r="AC143" s="10">
        <v>160</v>
      </c>
      <c r="AD143" s="11">
        <v>0.0007986111111111128</v>
      </c>
      <c r="AE143" s="10">
        <v>161</v>
      </c>
      <c r="AF143" s="11">
        <v>0.0009374999999999974</v>
      </c>
      <c r="AG143" s="10">
        <v>139</v>
      </c>
      <c r="AH143" s="11">
        <v>0.0017129629629629647</v>
      </c>
      <c r="AI143" s="10">
        <v>175</v>
      </c>
      <c r="AJ143" s="11">
        <v>0.001597222222222222</v>
      </c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2"/>
    </row>
    <row r="144" spans="1:72" ht="12.75">
      <c r="A144" s="9">
        <v>180</v>
      </c>
      <c r="B144" s="10">
        <v>1396145</v>
      </c>
      <c r="C144" s="10" t="str">
        <f>VLOOKUP(B144,'[1]BpHB'!$B$1:$S$245,18,FALSE)</f>
        <v>N55A</v>
      </c>
      <c r="D144" s="10" t="str">
        <f>VLOOKUP(B144,'[1]BpHB'!$B$1:$S$245,3,FALSE)</f>
        <v>Gelei</v>
      </c>
      <c r="E144" s="10" t="str">
        <f>VLOOKUP(B144,'[1]BpHB'!$B$1:$S$245,4,FALSE)</f>
        <v>Zsuzsanna</v>
      </c>
      <c r="F144" s="10" t="str">
        <f>VLOOKUP(B144,'[1]BpHB'!$B$1:$S$245,14,FALSE)</f>
        <v>KST</v>
      </c>
      <c r="G144" s="11">
        <v>0.48358796296296297</v>
      </c>
      <c r="H144" s="11">
        <v>0.524525462962963</v>
      </c>
      <c r="I144" s="11">
        <v>0.040937500000000016</v>
      </c>
      <c r="J144" s="10">
        <v>13</v>
      </c>
      <c r="K144" s="10">
        <v>134</v>
      </c>
      <c r="L144" s="11">
        <v>0.006863425925925926</v>
      </c>
      <c r="M144" s="10">
        <v>133</v>
      </c>
      <c r="N144" s="11">
        <v>0.005104166666666632</v>
      </c>
      <c r="O144" s="10">
        <v>132</v>
      </c>
      <c r="P144" s="11">
        <v>0.0009375000000000355</v>
      </c>
      <c r="Q144" s="10">
        <v>131</v>
      </c>
      <c r="R144" s="11">
        <v>0.003414351851851849</v>
      </c>
      <c r="S144" s="10">
        <v>152</v>
      </c>
      <c r="T144" s="11">
        <v>0.0060300925925926285</v>
      </c>
      <c r="U144" s="10">
        <v>171</v>
      </c>
      <c r="V144" s="11">
        <v>0.004826388888888866</v>
      </c>
      <c r="W144" s="10">
        <v>142</v>
      </c>
      <c r="X144" s="11">
        <v>0.003738425925925881</v>
      </c>
      <c r="Y144" s="10">
        <v>173</v>
      </c>
      <c r="Z144" s="11">
        <v>0.0032986111111110716</v>
      </c>
      <c r="AA144" s="10">
        <v>180</v>
      </c>
      <c r="AB144" s="11">
        <v>0.001388888888888884</v>
      </c>
      <c r="AC144" s="10">
        <v>160</v>
      </c>
      <c r="AD144" s="11">
        <v>0.0011458333333334014</v>
      </c>
      <c r="AE144" s="10">
        <v>161</v>
      </c>
      <c r="AF144" s="11">
        <v>0.0008796296296296191</v>
      </c>
      <c r="AG144" s="10">
        <v>139</v>
      </c>
      <c r="AH144" s="11">
        <v>0.0015046296296297168</v>
      </c>
      <c r="AI144" s="10">
        <v>175</v>
      </c>
      <c r="AJ144" s="11">
        <v>0.0014351851851850395</v>
      </c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2"/>
    </row>
    <row r="145" spans="1:72" ht="12.75">
      <c r="A145" s="9">
        <v>132</v>
      </c>
      <c r="B145" s="10">
        <v>968</v>
      </c>
      <c r="C145" s="10" t="str">
        <f>VLOOKUP(B145,'[1]BpHB'!$B$1:$S$245,18,FALSE)</f>
        <v>N55A</v>
      </c>
      <c r="D145" s="10" t="str">
        <f>VLOOKUP(B145,'[1]BpHB'!$B$1:$S$245,3,FALSE)</f>
        <v>Novotni</v>
      </c>
      <c r="E145" s="10" t="str">
        <f>VLOOKUP(B145,'[1]BpHB'!$B$1:$S$245,4,FALSE)</f>
        <v>Tiborné</v>
      </c>
      <c r="F145" s="10" t="str">
        <f>VLOOKUP(B145,'[1]BpHB'!$B$1:$S$245,14,FALSE)</f>
        <v>BBB</v>
      </c>
      <c r="G145" s="11">
        <v>0.4764236111111111</v>
      </c>
      <c r="H145" s="11">
        <v>0.01798611111111111</v>
      </c>
      <c r="I145" s="11">
        <v>0.0415625</v>
      </c>
      <c r="J145" s="10">
        <v>13</v>
      </c>
      <c r="K145" s="10">
        <v>134</v>
      </c>
      <c r="L145" s="11">
        <v>0.0035069444444444375</v>
      </c>
      <c r="M145" s="10">
        <v>133</v>
      </c>
      <c r="N145" s="11">
        <v>0.008067129629629688</v>
      </c>
      <c r="O145" s="10">
        <v>132</v>
      </c>
      <c r="P145" s="11">
        <v>0.000891203703703658</v>
      </c>
      <c r="Q145" s="10">
        <v>131</v>
      </c>
      <c r="R145" s="11">
        <v>0.0033680555555555824</v>
      </c>
      <c r="S145" s="10">
        <v>152</v>
      </c>
      <c r="T145" s="11">
        <v>0.006273148148148167</v>
      </c>
      <c r="U145" s="10">
        <v>171</v>
      </c>
      <c r="V145" s="11">
        <v>0.004687499999999956</v>
      </c>
      <c r="W145" s="10">
        <v>142</v>
      </c>
      <c r="X145" s="11">
        <v>0.0034259259259259256</v>
      </c>
      <c r="Y145" s="10">
        <v>173</v>
      </c>
      <c r="Z145" s="11">
        <v>0.0036921296296296294</v>
      </c>
      <c r="AA145" s="10">
        <v>180</v>
      </c>
      <c r="AB145" s="11">
        <v>0.002442129629629629</v>
      </c>
      <c r="AC145" s="10">
        <v>160</v>
      </c>
      <c r="AD145" s="11">
        <v>0.0007175925925925943</v>
      </c>
      <c r="AE145" s="10">
        <v>161</v>
      </c>
      <c r="AF145" s="11">
        <v>0.0009722222222222215</v>
      </c>
      <c r="AG145" s="10">
        <v>139</v>
      </c>
      <c r="AH145" s="11">
        <v>0.001608796296296294</v>
      </c>
      <c r="AI145" s="10">
        <v>175</v>
      </c>
      <c r="AJ145" s="11">
        <v>0.0014814814814814864</v>
      </c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2"/>
    </row>
    <row r="146" spans="1:72" ht="12.75">
      <c r="A146" s="9">
        <v>190</v>
      </c>
      <c r="B146" s="10">
        <v>411978</v>
      </c>
      <c r="C146" s="10" t="str">
        <f>VLOOKUP(B146,'[1]BpHB'!$B$1:$S$245,18,FALSE)</f>
        <v>N55A</v>
      </c>
      <c r="D146" s="10" t="str">
        <f>VLOOKUP(B146,'[1]BpHB'!$B$1:$S$245,3,FALSE)</f>
        <v>Horváti</v>
      </c>
      <c r="E146" s="10" t="str">
        <f>VLOOKUP(B146,'[1]BpHB'!$B$1:$S$245,4,FALSE)</f>
        <v>Ildikó</v>
      </c>
      <c r="F146" s="10" t="str">
        <f>VLOOKUP(B146,'[1]BpHB'!$B$1:$S$245,14,FALSE)</f>
        <v>HSP</v>
      </c>
      <c r="G146" s="11">
        <v>0.4846064814814815</v>
      </c>
      <c r="H146" s="11">
        <v>0.02929398148148148</v>
      </c>
      <c r="I146" s="11">
        <v>0.04468749999999999</v>
      </c>
      <c r="J146" s="10">
        <v>13</v>
      </c>
      <c r="K146" s="10">
        <v>134</v>
      </c>
      <c r="L146" s="11">
        <v>0.003923611111111114</v>
      </c>
      <c r="M146" s="10">
        <v>133</v>
      </c>
      <c r="N146" s="11">
        <v>0.009548611111111105</v>
      </c>
      <c r="O146" s="10">
        <v>132</v>
      </c>
      <c r="P146" s="11">
        <v>0.0011226851851851571</v>
      </c>
      <c r="Q146" s="10">
        <v>131</v>
      </c>
      <c r="R146" s="11">
        <v>0.002951388888888906</v>
      </c>
      <c r="S146" s="10">
        <v>152</v>
      </c>
      <c r="T146" s="11">
        <v>0.006956018518518519</v>
      </c>
      <c r="U146" s="10">
        <v>171</v>
      </c>
      <c r="V146" s="11">
        <v>0.005601851851851851</v>
      </c>
      <c r="W146" s="10">
        <v>142</v>
      </c>
      <c r="X146" s="11">
        <v>0.0035185185185185198</v>
      </c>
      <c r="Y146" s="10">
        <v>173</v>
      </c>
      <c r="Z146" s="11">
        <v>0.0028587962962962933</v>
      </c>
      <c r="AA146" s="10">
        <v>180</v>
      </c>
      <c r="AB146" s="11">
        <v>0.003217592592592595</v>
      </c>
      <c r="AC146" s="10">
        <v>160</v>
      </c>
      <c r="AD146" s="11">
        <v>0.0005902777777777798</v>
      </c>
      <c r="AE146" s="10">
        <v>161</v>
      </c>
      <c r="AF146" s="11">
        <v>0.0009027777777777732</v>
      </c>
      <c r="AG146" s="10">
        <v>139</v>
      </c>
      <c r="AH146" s="11">
        <v>0.0014351851851851886</v>
      </c>
      <c r="AI146" s="10">
        <v>175</v>
      </c>
      <c r="AJ146" s="11">
        <v>0.0017476851851851855</v>
      </c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2"/>
    </row>
    <row r="147" spans="1:72" ht="12.75">
      <c r="A147" s="9">
        <v>168</v>
      </c>
      <c r="B147" s="10">
        <v>888336</v>
      </c>
      <c r="C147" s="10" t="str">
        <f>VLOOKUP(B147,'[1]BpHB'!$B$1:$S$245,18,FALSE)</f>
        <v>N55A</v>
      </c>
      <c r="D147" s="10" t="str">
        <f>VLOOKUP(B147,'[1]BpHB'!$B$1:$S$245,3,FALSE)</f>
        <v>Lux</v>
      </c>
      <c r="E147" s="10" t="str">
        <f>VLOOKUP(B147,'[1]BpHB'!$B$1:$S$245,4,FALSE)</f>
        <v>Ágnes</v>
      </c>
      <c r="F147" s="10" t="str">
        <f>VLOOKUP(B147,'[1]BpHB'!$B$1:$S$245,14,FALSE)</f>
        <v>BEA</v>
      </c>
      <c r="G147" s="11">
        <v>0.4780555555555555</v>
      </c>
      <c r="H147" s="11">
        <v>0.5236921296296296</v>
      </c>
      <c r="I147" s="11">
        <v>0.04563657407407412</v>
      </c>
      <c r="J147" s="10">
        <v>13</v>
      </c>
      <c r="K147" s="10">
        <v>134</v>
      </c>
      <c r="L147" s="11">
        <v>0.004178240740740802</v>
      </c>
      <c r="M147" s="10">
        <v>133</v>
      </c>
      <c r="N147" s="11">
        <v>0.007210648148148091</v>
      </c>
      <c r="O147" s="10">
        <v>132</v>
      </c>
      <c r="P147" s="11">
        <v>0.0014467592592593004</v>
      </c>
      <c r="Q147" s="10">
        <v>131</v>
      </c>
      <c r="R147" s="11">
        <v>0.004363425925925923</v>
      </c>
      <c r="S147" s="10">
        <v>152</v>
      </c>
      <c r="T147" s="11">
        <v>0.007499999999999951</v>
      </c>
      <c r="U147" s="10">
        <v>171</v>
      </c>
      <c r="V147" s="11">
        <v>0.00565972222222233</v>
      </c>
      <c r="W147" s="10">
        <v>142</v>
      </c>
      <c r="X147" s="11">
        <v>0.004849537037036944</v>
      </c>
      <c r="Y147" s="10">
        <v>173</v>
      </c>
      <c r="Z147" s="11">
        <v>0.003449074074074132</v>
      </c>
      <c r="AA147" s="10">
        <v>180</v>
      </c>
      <c r="AB147" s="11">
        <v>0.001481481481481528</v>
      </c>
      <c r="AC147" s="10">
        <v>160</v>
      </c>
      <c r="AD147" s="11">
        <v>0.000694444444444331</v>
      </c>
      <c r="AE147" s="10">
        <v>161</v>
      </c>
      <c r="AF147" s="11">
        <v>0.0009027777777778079</v>
      </c>
      <c r="AG147" s="10">
        <v>139</v>
      </c>
      <c r="AH147" s="11">
        <v>0.0017476851851851993</v>
      </c>
      <c r="AI147" s="10">
        <v>175</v>
      </c>
      <c r="AJ147" s="11">
        <v>0.001770833333333388</v>
      </c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2"/>
    </row>
    <row r="148" spans="1:72" ht="12.75">
      <c r="A148" s="9">
        <v>191</v>
      </c>
      <c r="B148" s="10">
        <v>45208</v>
      </c>
      <c r="C148" s="10" t="str">
        <f>VLOOKUP(B148,'[1]BpHB'!$B$1:$S$245,18,FALSE)</f>
        <v>N55A</v>
      </c>
      <c r="D148" s="10" t="str">
        <f>VLOOKUP(B148,'[1]BpHB'!$B$1:$S$245,3,FALSE)</f>
        <v>Komár</v>
      </c>
      <c r="E148" s="10" t="str">
        <f>VLOOKUP(B148,'[1]BpHB'!$B$1:$S$245,4,FALSE)</f>
        <v>Béláné</v>
      </c>
      <c r="F148" s="10" t="str">
        <f>VLOOKUP(B148,'[1]BpHB'!$B$1:$S$245,14,FALSE)</f>
        <v>HER</v>
      </c>
      <c r="G148" s="11">
        <v>0.48217592592592595</v>
      </c>
      <c r="H148" s="11">
        <v>0.02934027777777778</v>
      </c>
      <c r="I148" s="11">
        <v>0.047164351851851805</v>
      </c>
      <c r="J148" s="10">
        <v>13</v>
      </c>
      <c r="K148" s="10">
        <v>134</v>
      </c>
      <c r="L148" s="11">
        <v>0.0043055555555555625</v>
      </c>
      <c r="M148" s="10">
        <v>133</v>
      </c>
      <c r="N148" s="11">
        <v>0.012048611111111107</v>
      </c>
      <c r="O148" s="10">
        <v>132</v>
      </c>
      <c r="P148" s="11">
        <v>0.0010879629629629295</v>
      </c>
      <c r="Q148" s="10">
        <v>131</v>
      </c>
      <c r="R148" s="11">
        <v>0.0033680555555555824</v>
      </c>
      <c r="S148" s="10">
        <v>152</v>
      </c>
      <c r="T148" s="11">
        <v>0.006527777777777778</v>
      </c>
      <c r="U148" s="10">
        <v>171</v>
      </c>
      <c r="V148" s="11">
        <v>0.004791666666666668</v>
      </c>
      <c r="W148" s="10">
        <v>142</v>
      </c>
      <c r="X148" s="11">
        <v>0.004027777777777776</v>
      </c>
      <c r="Y148" s="10">
        <v>173</v>
      </c>
      <c r="Z148" s="11">
        <v>0.0031597222222222235</v>
      </c>
      <c r="AA148" s="10">
        <v>180</v>
      </c>
      <c r="AB148" s="11">
        <v>0.0020833333333333363</v>
      </c>
      <c r="AC148" s="10">
        <v>160</v>
      </c>
      <c r="AD148" s="11">
        <v>0.000787037037037034</v>
      </c>
      <c r="AE148" s="10">
        <v>161</v>
      </c>
      <c r="AF148" s="11">
        <v>0.0013773148148148173</v>
      </c>
      <c r="AG148" s="10">
        <v>139</v>
      </c>
      <c r="AH148" s="11">
        <v>0.001585648148148145</v>
      </c>
      <c r="AI148" s="10">
        <v>175</v>
      </c>
      <c r="AJ148" s="11">
        <v>0.0015625000000000014</v>
      </c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2"/>
    </row>
    <row r="149" spans="1:72" ht="12.75">
      <c r="A149" s="9">
        <v>150</v>
      </c>
      <c r="B149" s="10">
        <v>935</v>
      </c>
      <c r="C149" s="10" t="str">
        <f>VLOOKUP(B149,'[1]BpHB'!$B$1:$S$245,18,FALSE)</f>
        <v>N55A</v>
      </c>
      <c r="D149" s="10" t="str">
        <f>VLOOKUP(B149,'[1]BpHB'!$B$1:$S$245,3,FALSE)</f>
        <v>Szabó</v>
      </c>
      <c r="E149" s="10" t="str">
        <f>VLOOKUP(B149,'[1]BpHB'!$B$1:$S$245,4,FALSE)</f>
        <v>Zsuzsanna</v>
      </c>
      <c r="F149" s="10" t="str">
        <f>VLOOKUP(B149,'[1]BpHB'!$B$1:$S$245,14,FALSE)</f>
        <v>KST</v>
      </c>
      <c r="G149" s="11">
        <v>0.47108796296296296</v>
      </c>
      <c r="H149" s="11">
        <v>0.021400462962962965</v>
      </c>
      <c r="I149" s="11">
        <v>0.05031249999999998</v>
      </c>
      <c r="J149" s="10">
        <v>13</v>
      </c>
      <c r="K149" s="10">
        <v>134</v>
      </c>
      <c r="L149" s="11">
        <v>0.00412037037037033</v>
      </c>
      <c r="M149" s="10">
        <v>133</v>
      </c>
      <c r="N149" s="11">
        <v>0.01135416666666672</v>
      </c>
      <c r="O149" s="10">
        <v>132</v>
      </c>
      <c r="P149" s="11">
        <v>0.0012384259259259345</v>
      </c>
      <c r="Q149" s="10">
        <v>131</v>
      </c>
      <c r="R149" s="11">
        <v>0.004027777777777741</v>
      </c>
      <c r="S149" s="10">
        <v>152</v>
      </c>
      <c r="T149" s="11">
        <v>0.007430555555555607</v>
      </c>
      <c r="U149" s="10">
        <v>171</v>
      </c>
      <c r="V149" s="11">
        <v>0.0062268518518518445</v>
      </c>
      <c r="W149" s="10">
        <v>142</v>
      </c>
      <c r="X149" s="11">
        <v>0.004224537037037035</v>
      </c>
      <c r="Y149" s="10">
        <v>173</v>
      </c>
      <c r="Z149" s="11">
        <v>0.003807870370370371</v>
      </c>
      <c r="AA149" s="10">
        <v>180</v>
      </c>
      <c r="AB149" s="11">
        <v>0.001851851851851851</v>
      </c>
      <c r="AC149" s="10">
        <v>160</v>
      </c>
      <c r="AD149" s="11">
        <v>0.0008680555555555542</v>
      </c>
      <c r="AE149" s="10">
        <v>161</v>
      </c>
      <c r="AF149" s="11">
        <v>0.0010995370370370378</v>
      </c>
      <c r="AG149" s="10">
        <v>139</v>
      </c>
      <c r="AH149" s="11">
        <v>0.001990740740740741</v>
      </c>
      <c r="AI149" s="10">
        <v>175</v>
      </c>
      <c r="AJ149" s="11">
        <v>0.0016435185185185198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2"/>
    </row>
    <row r="150" spans="1:72" ht="12.75">
      <c r="A150" s="9">
        <v>50</v>
      </c>
      <c r="B150" s="10">
        <v>45481</v>
      </c>
      <c r="C150" s="10" t="str">
        <f>VLOOKUP(B150,'[1]BpHB'!$B$1:$S$245,18,FALSE)</f>
        <v>N65A</v>
      </c>
      <c r="D150" s="10" t="str">
        <f>VLOOKUP(B150,'[1]BpHB'!$B$1:$S$245,3,FALSE)</f>
        <v>Biró</v>
      </c>
      <c r="E150" s="10" t="str">
        <f>VLOOKUP(B150,'[1]BpHB'!$B$1:$S$245,4,FALSE)</f>
        <v>Aletta</v>
      </c>
      <c r="F150" s="10" t="str">
        <f>VLOOKUP(B150,'[1]BpHB'!$B$1:$S$245,14,FALSE)</f>
        <v>BEA</v>
      </c>
      <c r="G150" s="11">
        <v>0.4691087962962963</v>
      </c>
      <c r="H150" s="11">
        <v>0.49909722222222225</v>
      </c>
      <c r="I150" s="11">
        <v>0.029988425925925932</v>
      </c>
      <c r="J150" s="10">
        <v>14</v>
      </c>
      <c r="K150" s="10">
        <v>158</v>
      </c>
      <c r="L150" s="11">
        <v>0.0018865740740740544</v>
      </c>
      <c r="M150" s="10">
        <v>131</v>
      </c>
      <c r="N150" s="11">
        <v>0.00038194444444444864</v>
      </c>
      <c r="O150" s="10">
        <v>132</v>
      </c>
      <c r="P150" s="11">
        <v>0.002719907407407407</v>
      </c>
      <c r="Q150" s="10">
        <v>133</v>
      </c>
      <c r="R150" s="11">
        <v>0.0010185185185185297</v>
      </c>
      <c r="S150" s="10">
        <v>134</v>
      </c>
      <c r="T150" s="11">
        <v>0.00520833333333337</v>
      </c>
      <c r="U150" s="10">
        <v>152</v>
      </c>
      <c r="V150" s="11">
        <v>0.004525462962962856</v>
      </c>
      <c r="W150" s="10">
        <v>155</v>
      </c>
      <c r="X150" s="11">
        <v>0.0021064814814815147</v>
      </c>
      <c r="Y150" s="10">
        <v>170</v>
      </c>
      <c r="Z150" s="11">
        <v>0.0006365740740740811</v>
      </c>
      <c r="AA150" s="10">
        <v>169</v>
      </c>
      <c r="AB150" s="11">
        <v>0.0003935185185184875</v>
      </c>
      <c r="AC150" s="10">
        <v>142</v>
      </c>
      <c r="AD150" s="11">
        <v>0.002557870370370363</v>
      </c>
      <c r="AE150" s="10">
        <v>160</v>
      </c>
      <c r="AF150" s="11">
        <v>0.004722222222222239</v>
      </c>
      <c r="AG150" s="10">
        <v>161</v>
      </c>
      <c r="AH150" s="11">
        <v>0.0007175925925926308</v>
      </c>
      <c r="AI150" s="10">
        <v>139</v>
      </c>
      <c r="AJ150" s="11">
        <v>0.0015162037037037002</v>
      </c>
      <c r="AK150" s="10">
        <v>175</v>
      </c>
      <c r="AL150" s="11">
        <v>0.0012500000000000289</v>
      </c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2"/>
    </row>
    <row r="151" spans="1:72" ht="12.75">
      <c r="A151" s="9">
        <v>105</v>
      </c>
      <c r="B151" s="10">
        <v>45462</v>
      </c>
      <c r="C151" s="10" t="str">
        <f>VLOOKUP(B151,'[1]BpHB'!$B$1:$S$245,18,FALSE)</f>
        <v>N65A</v>
      </c>
      <c r="D151" s="10" t="str">
        <f>VLOOKUP(B151,'[1]BpHB'!$B$1:$S$245,3,FALSE)</f>
        <v>Cser</v>
      </c>
      <c r="E151" s="10" t="str">
        <f>VLOOKUP(B151,'[1]BpHB'!$B$1:$S$245,4,FALSE)</f>
        <v>Krisztina</v>
      </c>
      <c r="F151" s="10" t="str">
        <f>VLOOKUP(B151,'[1]BpHB'!$B$1:$S$245,14,FALSE)</f>
        <v>SPA</v>
      </c>
      <c r="G151" s="11">
        <v>0.4649537037037037</v>
      </c>
      <c r="H151" s="11">
        <v>0.011226851851851854</v>
      </c>
      <c r="I151" s="11">
        <v>0.04627314814814815</v>
      </c>
      <c r="J151" s="10">
        <v>13</v>
      </c>
      <c r="K151" s="10">
        <v>158</v>
      </c>
      <c r="L151" s="11">
        <v>0.0032523148148148606</v>
      </c>
      <c r="M151" s="10">
        <v>131</v>
      </c>
      <c r="N151" s="11">
        <v>0.0005787037037036091</v>
      </c>
      <c r="O151" s="10">
        <v>132</v>
      </c>
      <c r="P151" s="11">
        <v>0.005081018518518554</v>
      </c>
      <c r="Q151" s="10">
        <v>133</v>
      </c>
      <c r="R151" s="11">
        <v>0.0012962962962962954</v>
      </c>
      <c r="S151" s="10">
        <v>134</v>
      </c>
      <c r="T151" s="11">
        <v>0.007233796296296335</v>
      </c>
      <c r="U151" s="10">
        <v>152</v>
      </c>
      <c r="V151" s="11">
        <v>0.007777777777777717</v>
      </c>
      <c r="W151" s="10">
        <v>155</v>
      </c>
      <c r="X151" s="11">
        <v>0.003333333333333355</v>
      </c>
      <c r="Y151" s="10">
        <v>169</v>
      </c>
      <c r="Z151" s="11">
        <v>0.0015972222222222499</v>
      </c>
      <c r="AA151" s="10">
        <v>142</v>
      </c>
      <c r="AB151" s="11">
        <v>0.003657407407407387</v>
      </c>
      <c r="AC151" s="10">
        <v>160</v>
      </c>
      <c r="AD151" s="11">
        <v>0.006944444444444475</v>
      </c>
      <c r="AE151" s="10">
        <v>161</v>
      </c>
      <c r="AF151" s="11">
        <v>0.001168981481481481</v>
      </c>
      <c r="AG151" s="10">
        <v>139</v>
      </c>
      <c r="AH151" s="11">
        <v>0.0020601851851851866</v>
      </c>
      <c r="AI151" s="10">
        <v>175</v>
      </c>
      <c r="AJ151" s="11">
        <v>0.001851851851851851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2"/>
    </row>
    <row r="152" spans="1:72" ht="12.75">
      <c r="A152" s="9">
        <v>181</v>
      </c>
      <c r="B152" s="10">
        <v>4492</v>
      </c>
      <c r="C152" s="10" t="str">
        <f>VLOOKUP(B152,'[1]BpHB'!$B$1:$S$245,18,FALSE)</f>
        <v>N65A</v>
      </c>
      <c r="D152" s="10" t="str">
        <f>VLOOKUP(B152,'[1]BpHB'!$B$1:$S$245,3,FALSE)</f>
        <v>Schell</v>
      </c>
      <c r="E152" s="10" t="str">
        <f>VLOOKUP(B152,'[1]BpHB'!$B$1:$S$245,4,FALSE)</f>
        <v>Antalné</v>
      </c>
      <c r="F152" s="10" t="str">
        <f>VLOOKUP(B152,'[1]BpHB'!$B$1:$S$245,14,FALSE)</f>
        <v>PSE</v>
      </c>
      <c r="G152" s="11">
        <v>0.46774305555555556</v>
      </c>
      <c r="H152" s="11">
        <v>0.026273148148148153</v>
      </c>
      <c r="I152" s="11">
        <v>0.058530092592592564</v>
      </c>
      <c r="J152" s="10">
        <v>14</v>
      </c>
      <c r="K152" s="10">
        <v>158</v>
      </c>
      <c r="L152" s="11">
        <v>0.003715277777777748</v>
      </c>
      <c r="M152" s="10">
        <v>131</v>
      </c>
      <c r="N152" s="11">
        <v>0.0006134259259260033</v>
      </c>
      <c r="O152" s="10">
        <v>132</v>
      </c>
      <c r="P152" s="11">
        <v>0.005497685185185119</v>
      </c>
      <c r="Q152" s="10">
        <v>133</v>
      </c>
      <c r="R152" s="11">
        <v>0.0015972222222222499</v>
      </c>
      <c r="S152" s="10">
        <v>134</v>
      </c>
      <c r="T152" s="11">
        <v>0.009444444444444422</v>
      </c>
      <c r="U152" s="10">
        <v>152</v>
      </c>
      <c r="V152" s="11">
        <v>0.010416666666666685</v>
      </c>
      <c r="W152" s="10">
        <v>155</v>
      </c>
      <c r="X152" s="11">
        <v>0.004062499999999969</v>
      </c>
      <c r="Y152" s="10">
        <v>170</v>
      </c>
      <c r="Z152" s="11">
        <v>0.0013541666666666663</v>
      </c>
      <c r="AA152" s="10">
        <v>169</v>
      </c>
      <c r="AB152" s="11">
        <v>0.0008564814814814806</v>
      </c>
      <c r="AC152" s="10">
        <v>142</v>
      </c>
      <c r="AD152" s="11">
        <v>0.004618055555555557</v>
      </c>
      <c r="AE152" s="10">
        <v>160</v>
      </c>
      <c r="AF152" s="11">
        <v>0.00908564814814815</v>
      </c>
      <c r="AG152" s="10">
        <v>161</v>
      </c>
      <c r="AH152" s="11">
        <v>0.0012268518518518505</v>
      </c>
      <c r="AI152" s="10">
        <v>139</v>
      </c>
      <c r="AJ152" s="11">
        <v>0.0024189814814814838</v>
      </c>
      <c r="AK152" s="10">
        <v>175</v>
      </c>
      <c r="AL152" s="11">
        <v>0.0028935185185185175</v>
      </c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2"/>
    </row>
    <row r="153" spans="1:72" ht="12.75">
      <c r="A153" s="9">
        <v>335</v>
      </c>
      <c r="B153" s="10">
        <v>45136</v>
      </c>
      <c r="C153" s="10" t="str">
        <f>VLOOKUP(B153,'[1]BpHB'!$B$1:$S$245,18,FALSE)</f>
        <v>N65A</v>
      </c>
      <c r="D153" s="10" t="str">
        <f>VLOOKUP(B153,'[1]BpHB'!$B$1:$S$245,3,FALSE)</f>
        <v>Éliás</v>
      </c>
      <c r="E153" s="10" t="str">
        <f>VLOOKUP(B153,'[1]BpHB'!$B$1:$S$245,4,FALSE)</f>
        <v>Vilmosné</v>
      </c>
      <c r="F153" s="10" t="str">
        <f>VLOOKUP(B153,'[1]BpHB'!$B$1:$S$245,14,FALSE)</f>
        <v>TTE</v>
      </c>
      <c r="G153" s="11">
        <v>0.4619097222222222</v>
      </c>
      <c r="H153" s="11">
        <v>0.054560185185185184</v>
      </c>
      <c r="I153" s="11">
        <v>0.09265046296296298</v>
      </c>
      <c r="J153" s="10">
        <v>13</v>
      </c>
      <c r="K153" s="10">
        <v>158</v>
      </c>
      <c r="L153" s="11">
        <v>0.006585648148148215</v>
      </c>
      <c r="M153" s="10">
        <v>131</v>
      </c>
      <c r="N153" s="11">
        <v>0.0007060185185184809</v>
      </c>
      <c r="O153" s="10">
        <v>132</v>
      </c>
      <c r="P153" s="11">
        <v>0.005046296296296271</v>
      </c>
      <c r="Q153" s="10">
        <v>133</v>
      </c>
      <c r="R153" s="11">
        <v>0.0016087962962962887</v>
      </c>
      <c r="S153" s="10">
        <v>134</v>
      </c>
      <c r="T153" s="11">
        <v>0.035509259259259296</v>
      </c>
      <c r="U153" s="10">
        <v>152</v>
      </c>
      <c r="V153" s="11">
        <v>0.011898148148148149</v>
      </c>
      <c r="W153" s="10">
        <v>155</v>
      </c>
      <c r="X153" s="11">
        <v>0.005428240740740744</v>
      </c>
      <c r="Y153" s="10">
        <v>169</v>
      </c>
      <c r="Z153" s="11">
        <v>0.0022106481481481456</v>
      </c>
      <c r="AA153" s="10">
        <v>142</v>
      </c>
      <c r="AB153" s="11">
        <v>0.005011574074074078</v>
      </c>
      <c r="AC153" s="10">
        <v>160</v>
      </c>
      <c r="AD153" s="11">
        <v>0.010347222222222216</v>
      </c>
      <c r="AE153" s="10">
        <v>161</v>
      </c>
      <c r="AF153" s="11">
        <v>0.0015046296296296335</v>
      </c>
      <c r="AG153" s="10">
        <v>139</v>
      </c>
      <c r="AH153" s="11">
        <v>0.002824074074074069</v>
      </c>
      <c r="AI153" s="10">
        <v>175</v>
      </c>
      <c r="AJ153" s="11">
        <v>0.0030787037037037016</v>
      </c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2"/>
    </row>
    <row r="154" spans="1:72" ht="12.75">
      <c r="A154" s="9">
        <v>13</v>
      </c>
      <c r="B154" s="10">
        <v>233565</v>
      </c>
      <c r="C154" s="10" t="str">
        <f>VLOOKUP(B154,'[1]BpHB'!$B$1:$S$245,18,FALSE)</f>
        <v>NYK</v>
      </c>
      <c r="D154" s="10" t="str">
        <f>VLOOKUP(B154,'[1]BpHB'!$B$1:$S$245,3,FALSE)</f>
        <v>Németh</v>
      </c>
      <c r="E154" s="10" t="str">
        <f>VLOOKUP(B154,'[1]BpHB'!$B$1:$S$245,4,FALSE)</f>
        <v>László</v>
      </c>
      <c r="F154" s="10" t="str">
        <f>VLOOKUP(B154,'[1]BpHB'!$B$1:$S$245,14,FALSE)</f>
        <v>KOS</v>
      </c>
      <c r="G154" s="11">
        <v>0.4633217592592593</v>
      </c>
      <c r="H154" s="11">
        <v>0.4862962962962963</v>
      </c>
      <c r="I154" s="11">
        <v>0.022974537037037</v>
      </c>
      <c r="J154" s="10">
        <v>11</v>
      </c>
      <c r="K154" s="10">
        <v>155</v>
      </c>
      <c r="L154" s="11">
        <v>0.004456018518518512</v>
      </c>
      <c r="M154" s="10">
        <v>152</v>
      </c>
      <c r="N154" s="11">
        <v>0.0017361111111110494</v>
      </c>
      <c r="O154" s="10">
        <v>134</v>
      </c>
      <c r="P154" s="11">
        <v>0.0029976851851852837</v>
      </c>
      <c r="Q154" s="10">
        <v>158</v>
      </c>
      <c r="R154" s="11">
        <v>0.0018287037037036935</v>
      </c>
      <c r="S154" s="10">
        <v>142</v>
      </c>
      <c r="T154" s="11">
        <v>0.004745370370370372</v>
      </c>
      <c r="U154" s="10">
        <v>156</v>
      </c>
      <c r="V154" s="11">
        <v>0.0010995370370370239</v>
      </c>
      <c r="W154" s="10">
        <v>173</v>
      </c>
      <c r="X154" s="11">
        <v>0.0020023148148147762</v>
      </c>
      <c r="Y154" s="10">
        <v>161</v>
      </c>
      <c r="Z154" s="11">
        <v>0.002013888888888926</v>
      </c>
      <c r="AA154" s="10">
        <v>160</v>
      </c>
      <c r="AB154" s="11">
        <v>0.0006134259259258923</v>
      </c>
      <c r="AC154" s="10">
        <v>180</v>
      </c>
      <c r="AD154" s="11">
        <v>0.0006134259259258923</v>
      </c>
      <c r="AE154" s="10">
        <v>175</v>
      </c>
      <c r="AF154" s="11">
        <v>0.00059027777777787</v>
      </c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2"/>
    </row>
    <row r="155" spans="1:72" ht="12.75">
      <c r="A155" s="9">
        <v>122</v>
      </c>
      <c r="B155" s="10">
        <v>233698</v>
      </c>
      <c r="C155" s="10" t="str">
        <f>VLOOKUP(B155,'[1]BpHB'!$B$1:$S$245,18,FALSE)</f>
        <v>NYK</v>
      </c>
      <c r="D155" s="10" t="str">
        <f>VLOOKUP(B155,'[1]BpHB'!$B$1:$S$245,3,FALSE)</f>
        <v>Feltser</v>
      </c>
      <c r="E155" s="10" t="str">
        <f>VLOOKUP(B155,'[1]BpHB'!$B$1:$S$245,4,FALSE)</f>
        <v>Ilona</v>
      </c>
      <c r="F155" s="10" t="str">
        <f>VLOOKUP(B155,'[1]BpHB'!$B$1:$S$245,14,FALSE)</f>
        <v>FMT</v>
      </c>
      <c r="G155" s="11">
        <v>0.49115740740740743</v>
      </c>
      <c r="H155" s="11">
        <v>0.014432870370370372</v>
      </c>
      <c r="I155" s="11">
        <v>0.023275462962962956</v>
      </c>
      <c r="J155" s="10">
        <v>8</v>
      </c>
      <c r="K155" s="10">
        <v>155</v>
      </c>
      <c r="L155" s="11">
        <v>0.005972222222222212</v>
      </c>
      <c r="M155" s="10">
        <v>142</v>
      </c>
      <c r="N155" s="11">
        <v>0.005439814814814814</v>
      </c>
      <c r="O155" s="10">
        <v>156</v>
      </c>
      <c r="P155" s="11">
        <v>0.0017708333333333335</v>
      </c>
      <c r="Q155" s="10">
        <v>173</v>
      </c>
      <c r="R155" s="11">
        <v>0.0028472222222222215</v>
      </c>
      <c r="S155" s="10">
        <v>161</v>
      </c>
      <c r="T155" s="11">
        <v>0.003125000000000001</v>
      </c>
      <c r="U155" s="10">
        <v>160</v>
      </c>
      <c r="V155" s="11">
        <v>0.0011458333333333338</v>
      </c>
      <c r="W155" s="10">
        <v>180</v>
      </c>
      <c r="X155" s="11">
        <v>0.001493055555555553</v>
      </c>
      <c r="Y155" s="10">
        <v>175</v>
      </c>
      <c r="Z155" s="11">
        <v>0.0008217592592592599</v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2"/>
    </row>
    <row r="156" spans="1:72" ht="12.75">
      <c r="A156" s="9">
        <v>119</v>
      </c>
      <c r="B156" s="10">
        <v>874</v>
      </c>
      <c r="C156" s="10" t="str">
        <f>VLOOKUP(B156,'[1]BpHB'!$B$1:$S$245,18,FALSE)</f>
        <v>NYK</v>
      </c>
      <c r="D156" s="10" t="str">
        <f>VLOOKUP(B156,'[1]BpHB'!$B$1:$S$245,3,FALSE)</f>
        <v>Kenéz</v>
      </c>
      <c r="E156" s="10" t="str">
        <f>VLOOKUP(B156,'[1]BpHB'!$B$1:$S$245,4,FALSE)</f>
        <v>Balázs</v>
      </c>
      <c r="F156" s="10" t="str">
        <f>VLOOKUP(B156,'[1]BpHB'!$B$1:$S$245,14,FALSE)</f>
        <v>AOS</v>
      </c>
      <c r="G156" s="11">
        <v>0.4882870370370371</v>
      </c>
      <c r="H156" s="11">
        <v>0.014409722222222221</v>
      </c>
      <c r="I156" s="11">
        <v>0.026122685185185124</v>
      </c>
      <c r="J156" s="10">
        <v>11</v>
      </c>
      <c r="K156" s="10">
        <v>155</v>
      </c>
      <c r="L156" s="11">
        <v>0.00665509259259256</v>
      </c>
      <c r="M156" s="10">
        <v>152</v>
      </c>
      <c r="N156" s="11">
        <v>0.0017361111111111605</v>
      </c>
      <c r="O156" s="10">
        <v>134</v>
      </c>
      <c r="P156" s="11">
        <v>0.0032986111111110716</v>
      </c>
      <c r="Q156" s="10">
        <v>158</v>
      </c>
      <c r="R156" s="11">
        <v>0.0021296296296295925</v>
      </c>
      <c r="S156" s="10">
        <v>142</v>
      </c>
      <c r="T156" s="11">
        <v>0.005162037037037038</v>
      </c>
      <c r="U156" s="10">
        <v>156</v>
      </c>
      <c r="V156" s="11">
        <v>0.0009606481481481471</v>
      </c>
      <c r="W156" s="10">
        <v>173</v>
      </c>
      <c r="X156" s="11">
        <v>0.0018865740740740752</v>
      </c>
      <c r="Y156" s="10">
        <v>161</v>
      </c>
      <c r="Z156" s="11">
        <v>0.0022106481481481473</v>
      </c>
      <c r="AA156" s="10">
        <v>160</v>
      </c>
      <c r="AB156" s="11">
        <v>0.0006712962962962948</v>
      </c>
      <c r="AC156" s="10">
        <v>180</v>
      </c>
      <c r="AD156" s="11">
        <v>0.0006712962962962983</v>
      </c>
      <c r="AE156" s="10">
        <v>175</v>
      </c>
      <c r="AF156" s="11">
        <v>0.0004513888888888866</v>
      </c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2"/>
    </row>
    <row r="157" spans="1:72" ht="12.75">
      <c r="A157" s="9">
        <v>158</v>
      </c>
      <c r="B157" s="10">
        <v>233657</v>
      </c>
      <c r="C157" s="10" t="str">
        <f>VLOOKUP(B157,'[1]BpHB'!$B$1:$S$245,18,FALSE)</f>
        <v>NYK</v>
      </c>
      <c r="D157" s="10" t="str">
        <f>VLOOKUP(B157,'[1]BpHB'!$B$1:$S$245,3,FALSE)</f>
        <v>Horváti</v>
      </c>
      <c r="E157" s="10" t="str">
        <f>VLOOKUP(B157,'[1]BpHB'!$B$1:$S$245,4,FALSE)</f>
        <v>Réka</v>
      </c>
      <c r="F157" s="10" t="str">
        <f>VLOOKUP(B157,'[1]BpHB'!$B$1:$S$245,14,FALSE)</f>
        <v>HSP</v>
      </c>
      <c r="G157" s="11">
        <v>0.4965625</v>
      </c>
      <c r="H157" s="11">
        <v>0.02326388888888889</v>
      </c>
      <c r="I157" s="11">
        <v>0.026701388888888844</v>
      </c>
      <c r="J157" s="10">
        <v>11</v>
      </c>
      <c r="K157" s="10">
        <v>155</v>
      </c>
      <c r="L157" s="11">
        <v>0.0036689814814814814</v>
      </c>
      <c r="M157" s="10">
        <v>152</v>
      </c>
      <c r="N157" s="11">
        <v>0.0017592592592592595</v>
      </c>
      <c r="O157" s="10">
        <v>134</v>
      </c>
      <c r="P157" s="11">
        <v>0.0037847222222222214</v>
      </c>
      <c r="Q157" s="10">
        <v>158</v>
      </c>
      <c r="R157" s="11">
        <v>0.002604166666666667</v>
      </c>
      <c r="S157" s="10">
        <v>142</v>
      </c>
      <c r="T157" s="11">
        <v>0.006562500000000001</v>
      </c>
      <c r="U157" s="10">
        <v>156</v>
      </c>
      <c r="V157" s="11">
        <v>0.0012962962962962937</v>
      </c>
      <c r="W157" s="10">
        <v>173</v>
      </c>
      <c r="X157" s="11">
        <v>0.002025462962962965</v>
      </c>
      <c r="Y157" s="10">
        <v>161</v>
      </c>
      <c r="Z157" s="11">
        <v>0.002395833333333333</v>
      </c>
      <c r="AA157" s="10">
        <v>160</v>
      </c>
      <c r="AB157" s="11">
        <v>0.0008217592592592582</v>
      </c>
      <c r="AC157" s="10">
        <v>180</v>
      </c>
      <c r="AD157" s="11">
        <v>0.000787037037037041</v>
      </c>
      <c r="AE157" s="10">
        <v>175</v>
      </c>
      <c r="AF157" s="11">
        <v>0.0005787037037037028</v>
      </c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2"/>
    </row>
    <row r="158" spans="1:72" ht="12.75">
      <c r="A158" s="9">
        <v>53</v>
      </c>
      <c r="B158" s="10">
        <v>2037765</v>
      </c>
      <c r="C158" s="10" t="str">
        <f>VLOOKUP(B158,'[1]BpHB'!$B$1:$S$245,18,FALSE)</f>
        <v>NYK</v>
      </c>
      <c r="D158" s="10" t="str">
        <f>VLOOKUP(B158,'[1]BpHB'!$B$1:$S$245,3,FALSE)</f>
        <v>Tárkány</v>
      </c>
      <c r="E158" s="10" t="str">
        <f>VLOOKUP(B158,'[1]BpHB'!$B$1:$S$245,4,FALSE)</f>
        <v>Lőrinc</v>
      </c>
      <c r="F158" s="10" t="str">
        <f>VLOOKUP(B158,'[1]BpHB'!$B$1:$S$245,14,FALSE)</f>
        <v>SPA</v>
      </c>
      <c r="G158" s="11">
        <v>0.4744212962962963</v>
      </c>
      <c r="H158" s="11">
        <v>0.5012037037037037</v>
      </c>
      <c r="I158" s="11">
        <v>0.026782407407407394</v>
      </c>
      <c r="J158" s="10">
        <v>11</v>
      </c>
      <c r="K158" s="10">
        <v>155</v>
      </c>
      <c r="L158" s="11">
        <v>0.00469907407407405</v>
      </c>
      <c r="M158" s="10">
        <v>152</v>
      </c>
      <c r="N158" s="11">
        <v>0.0020717592592592315</v>
      </c>
      <c r="O158" s="10">
        <v>134</v>
      </c>
      <c r="P158" s="11">
        <v>0.004189814814814841</v>
      </c>
      <c r="Q158" s="10">
        <v>158</v>
      </c>
      <c r="R158" s="11">
        <v>0.0027430555555555403</v>
      </c>
      <c r="S158" s="10">
        <v>142</v>
      </c>
      <c r="T158" s="11">
        <v>0.005601851851851858</v>
      </c>
      <c r="U158" s="10">
        <v>156</v>
      </c>
      <c r="V158" s="11">
        <v>0.0009259259259259411</v>
      </c>
      <c r="W158" s="10">
        <v>173</v>
      </c>
      <c r="X158" s="11">
        <v>0.0017939814814814659</v>
      </c>
      <c r="Y158" s="10">
        <v>161</v>
      </c>
      <c r="Z158" s="11">
        <v>0.002280092592592653</v>
      </c>
      <c r="AA158" s="10">
        <v>160</v>
      </c>
      <c r="AB158" s="11">
        <v>0.0005324074074073981</v>
      </c>
      <c r="AC158" s="10">
        <v>180</v>
      </c>
      <c r="AD158" s="11">
        <v>0.0004976851851851705</v>
      </c>
      <c r="AE158" s="10">
        <v>175</v>
      </c>
      <c r="AF158" s="11">
        <v>0.0011689814814814237</v>
      </c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2"/>
    </row>
    <row r="159" spans="1:72" ht="12.75">
      <c r="A159" s="9">
        <v>154</v>
      </c>
      <c r="B159" s="10">
        <v>222971</v>
      </c>
      <c r="C159" s="10" t="str">
        <f>VLOOKUP(B159,'[1]BpHB'!$B$1:$S$245,18,FALSE)</f>
        <v>NYK</v>
      </c>
      <c r="D159" s="10" t="str">
        <f>VLOOKUP(B159,'[1]BpHB'!$B$1:$S$245,3,FALSE)</f>
        <v>Hidvégi</v>
      </c>
      <c r="E159" s="10" t="str">
        <f>VLOOKUP(B159,'[1]BpHB'!$B$1:$S$245,4,FALSE)</f>
        <v>Attila</v>
      </c>
      <c r="F159" s="10" t="str">
        <f>VLOOKUP(B159,'[1]BpHB'!$B$1:$S$245,14,FALSE)</f>
        <v>PKI</v>
      </c>
      <c r="G159" s="11">
        <v>0.4925231481481482</v>
      </c>
      <c r="H159" s="11">
        <v>0.02148148148148148</v>
      </c>
      <c r="I159" s="11">
        <v>0.028958333333333308</v>
      </c>
      <c r="J159" s="10">
        <v>11</v>
      </c>
      <c r="K159" s="10">
        <v>155</v>
      </c>
      <c r="L159" s="11">
        <v>0.004803240740740677</v>
      </c>
      <c r="M159" s="10">
        <v>152</v>
      </c>
      <c r="N159" s="11">
        <v>0.0021527777777778367</v>
      </c>
      <c r="O159" s="10">
        <v>134</v>
      </c>
      <c r="P159" s="11">
        <v>0.004305555555555507</v>
      </c>
      <c r="Q159" s="10">
        <v>158</v>
      </c>
      <c r="R159" s="11">
        <v>0.0027777777777777775</v>
      </c>
      <c r="S159" s="10">
        <v>142</v>
      </c>
      <c r="T159" s="11">
        <v>0.006539351851851853</v>
      </c>
      <c r="U159" s="10">
        <v>156</v>
      </c>
      <c r="V159" s="11">
        <v>0.001307870370370369</v>
      </c>
      <c r="W159" s="10">
        <v>173</v>
      </c>
      <c r="X159" s="11">
        <v>0.0022800925925925957</v>
      </c>
      <c r="Y159" s="10">
        <v>161</v>
      </c>
      <c r="Z159" s="11">
        <v>0.0021874999999999985</v>
      </c>
      <c r="AA159" s="10">
        <v>160</v>
      </c>
      <c r="AB159" s="11">
        <v>0.0007870370370370375</v>
      </c>
      <c r="AC159" s="10">
        <v>180</v>
      </c>
      <c r="AD159" s="11">
        <v>0.0009143518518518502</v>
      </c>
      <c r="AE159" s="10">
        <v>175</v>
      </c>
      <c r="AF159" s="11">
        <v>0.0005555555555555557</v>
      </c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2"/>
    </row>
    <row r="160" spans="1:73" ht="12.75">
      <c r="A160" s="9">
        <v>178</v>
      </c>
      <c r="B160" s="10">
        <v>49950</v>
      </c>
      <c r="C160" s="10" t="str">
        <f>VLOOKUP(B160,'[1]BpHB'!$B$1:$S$245,18,FALSE)</f>
        <v>NYK</v>
      </c>
      <c r="D160" s="10" t="str">
        <f>VLOOKUP(B160,'[1]BpHB'!$B$1:$S$245,3,FALSE)</f>
        <v>Galkó</v>
      </c>
      <c r="E160" s="10" t="str">
        <f>VLOOKUP(B160,'[1]BpHB'!$B$1:$S$245,4,FALSE)</f>
        <v>Csaba</v>
      </c>
      <c r="F160" s="10" t="str">
        <f>VLOOKUP(B160,'[1]BpHB'!$B$1:$S$245,14,FALSE)</f>
        <v>SSC</v>
      </c>
      <c r="G160" s="11">
        <v>0.4954050925925926</v>
      </c>
      <c r="H160" s="11">
        <v>0.025381944444444443</v>
      </c>
      <c r="I160" s="11">
        <v>0.029976851851851838</v>
      </c>
      <c r="J160" s="10">
        <v>11</v>
      </c>
      <c r="K160" s="10">
        <v>155</v>
      </c>
      <c r="L160" s="11">
        <v>0.00520833333333337</v>
      </c>
      <c r="M160" s="10">
        <v>152</v>
      </c>
      <c r="N160" s="11">
        <v>0.0018402777777777777</v>
      </c>
      <c r="O160" s="10">
        <v>134</v>
      </c>
      <c r="P160" s="11">
        <v>0.004270833333333333</v>
      </c>
      <c r="Q160" s="10">
        <v>158</v>
      </c>
      <c r="R160" s="11">
        <v>0.0028125</v>
      </c>
      <c r="S160" s="10">
        <v>142</v>
      </c>
      <c r="T160" s="11">
        <v>0.006909722222222225</v>
      </c>
      <c r="U160" s="10">
        <v>156</v>
      </c>
      <c r="V160" s="11">
        <v>0.0014814814814814795</v>
      </c>
      <c r="W160" s="10">
        <v>173</v>
      </c>
      <c r="X160" s="11">
        <v>0.002361111111111109</v>
      </c>
      <c r="Y160" s="10">
        <v>161</v>
      </c>
      <c r="Z160" s="11">
        <v>0.0025925925925925943</v>
      </c>
      <c r="AA160" s="10">
        <v>160</v>
      </c>
      <c r="AB160" s="11">
        <v>0.0007754629629629639</v>
      </c>
      <c r="AC160" s="10">
        <v>180</v>
      </c>
      <c r="AD160" s="11">
        <v>0.0007754629629629604</v>
      </c>
      <c r="AE160" s="10">
        <v>175</v>
      </c>
      <c r="AF160" s="11">
        <v>0.0005555555555555591</v>
      </c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2"/>
      <c r="BU160" s="1"/>
    </row>
    <row r="161" spans="1:72" ht="12.75">
      <c r="A161" s="9">
        <v>63</v>
      </c>
      <c r="B161" s="10">
        <v>345899</v>
      </c>
      <c r="C161" s="10" t="str">
        <f>VLOOKUP(B161,'[1]BpHB'!$B$1:$S$245,18,FALSE)</f>
        <v>NYK</v>
      </c>
      <c r="D161" s="10" t="str">
        <f>VLOOKUP(B161,'[1]BpHB'!$B$1:$S$245,3,FALSE)</f>
        <v>Szíjjártó</v>
      </c>
      <c r="E161" s="10" t="str">
        <f>VLOOKUP(B161,'[1]BpHB'!$B$1:$S$245,4,FALSE)</f>
        <v>Anikó</v>
      </c>
      <c r="F161" s="10" t="str">
        <f>VLOOKUP(B161,'[1]BpHB'!$B$1:$S$245,14,FALSE)</f>
        <v>SPA</v>
      </c>
      <c r="G161" s="11">
        <v>0.47175925925925927</v>
      </c>
      <c r="H161" s="11">
        <v>0.0025810185185185185</v>
      </c>
      <c r="I161" s="11">
        <v>0.03082175925925923</v>
      </c>
      <c r="J161" s="10">
        <v>11</v>
      </c>
      <c r="K161" s="10">
        <v>155</v>
      </c>
      <c r="L161" s="11">
        <v>0.004282407407407429</v>
      </c>
      <c r="M161" s="10">
        <v>152</v>
      </c>
      <c r="N161" s="11">
        <v>0.0020717592592592315</v>
      </c>
      <c r="O161" s="10">
        <v>134</v>
      </c>
      <c r="P161" s="11">
        <v>0.004421296296296284</v>
      </c>
      <c r="Q161" s="10">
        <v>158</v>
      </c>
      <c r="R161" s="11">
        <v>0.003981481481481475</v>
      </c>
      <c r="S161" s="10">
        <v>142</v>
      </c>
      <c r="T161" s="11">
        <v>0.0071643518518518245</v>
      </c>
      <c r="U161" s="10">
        <v>156</v>
      </c>
      <c r="V161" s="11">
        <v>0.0013078703703703898</v>
      </c>
      <c r="W161" s="10">
        <v>173</v>
      </c>
      <c r="X161" s="11">
        <v>0.0023263888888889195</v>
      </c>
      <c r="Y161" s="10">
        <v>161</v>
      </c>
      <c r="Z161" s="11">
        <v>0.0028124999999999956</v>
      </c>
      <c r="AA161" s="10">
        <v>160</v>
      </c>
      <c r="AB161" s="11">
        <v>0.0008564814814814816</v>
      </c>
      <c r="AC161" s="10">
        <v>180</v>
      </c>
      <c r="AD161" s="11">
        <v>0.0007638888888888888</v>
      </c>
      <c r="AE161" s="10">
        <v>175</v>
      </c>
      <c r="AF161" s="11">
        <v>0.000474537037037037</v>
      </c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2"/>
    </row>
    <row r="162" spans="1:72" ht="12.75">
      <c r="A162" s="9">
        <v>37</v>
      </c>
      <c r="B162" s="10">
        <v>49943</v>
      </c>
      <c r="C162" s="10" t="str">
        <f>VLOOKUP(B162,'[1]BpHB'!$B$1:$S$245,18,FALSE)</f>
        <v>NYK</v>
      </c>
      <c r="D162" s="10" t="str">
        <f>VLOOKUP(B162,'[1]BpHB'!$B$1:$S$245,3,FALSE)</f>
        <v>Erdősné Sélley</v>
      </c>
      <c r="E162" s="10" t="str">
        <f>VLOOKUP(B162,'[1]BpHB'!$B$1:$S$245,4,FALSE)</f>
        <v>Csilla</v>
      </c>
      <c r="F162" s="10" t="str">
        <f>VLOOKUP(B162,'[1]BpHB'!$B$1:$S$245,14,FALSE)</f>
        <v>MOM</v>
      </c>
      <c r="G162" s="11">
        <v>0.4660300925925926</v>
      </c>
      <c r="H162" s="11">
        <v>0.4977199074074074</v>
      </c>
      <c r="I162" s="11">
        <v>0.03168981481481481</v>
      </c>
      <c r="J162" s="10">
        <v>11</v>
      </c>
      <c r="K162" s="10">
        <v>155</v>
      </c>
      <c r="L162" s="11">
        <v>0.004837962962962961</v>
      </c>
      <c r="M162" s="10">
        <v>152</v>
      </c>
      <c r="N162" s="11">
        <v>0.001932870370370321</v>
      </c>
      <c r="O162" s="10">
        <v>134</v>
      </c>
      <c r="P162" s="11">
        <v>0.004907407407407471</v>
      </c>
      <c r="Q162" s="10">
        <v>158</v>
      </c>
      <c r="R162" s="11">
        <v>0.002962962962962945</v>
      </c>
      <c r="S162" s="10">
        <v>142</v>
      </c>
      <c r="T162" s="11">
        <v>0.008402777777777759</v>
      </c>
      <c r="U162" s="10">
        <v>156</v>
      </c>
      <c r="V162" s="11">
        <v>0.0012962962962962954</v>
      </c>
      <c r="W162" s="10">
        <v>173</v>
      </c>
      <c r="X162" s="11">
        <v>0.00246527777777783</v>
      </c>
      <c r="Y162" s="10">
        <v>161</v>
      </c>
      <c r="Z162" s="11">
        <v>0.0024305555555554914</v>
      </c>
      <c r="AA162" s="10">
        <v>160</v>
      </c>
      <c r="AB162" s="11">
        <v>0.0007754629629629917</v>
      </c>
      <c r="AC162" s="10">
        <v>180</v>
      </c>
      <c r="AD162" s="11">
        <v>0.0007638888888888973</v>
      </c>
      <c r="AE162" s="10">
        <v>175</v>
      </c>
      <c r="AF162" s="11">
        <v>0.0005439814814814925</v>
      </c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2"/>
    </row>
    <row r="163" spans="1:72" ht="12.75">
      <c r="A163" s="9">
        <v>288</v>
      </c>
      <c r="B163" s="10">
        <v>245</v>
      </c>
      <c r="C163" s="10" t="str">
        <f>VLOOKUP(B163,'[1]BpHB'!$B$1:$S$245,18,FALSE)</f>
        <v>NYK</v>
      </c>
      <c r="D163" s="10" t="str">
        <f>VLOOKUP(B163,'[1]BpHB'!$B$1:$S$245,3,FALSE)</f>
        <v>Szarvas</v>
      </c>
      <c r="E163" s="10" t="str">
        <f>VLOOKUP(B163,'[1]BpHB'!$B$1:$S$245,4,FALSE)</f>
        <v>Zoltán</v>
      </c>
      <c r="F163" s="10" t="str">
        <f>VLOOKUP(B163,'[1]BpHB'!$B$1:$S$245,14,FALSE)</f>
        <v>OKT</v>
      </c>
      <c r="G163" s="11">
        <v>0.011886574074074075</v>
      </c>
      <c r="H163" s="11">
        <v>0.04415509259259259</v>
      </c>
      <c r="I163" s="11">
        <v>0.032268518518518516</v>
      </c>
      <c r="J163" s="10">
        <v>11</v>
      </c>
      <c r="K163" s="10">
        <v>155</v>
      </c>
      <c r="L163" s="11">
        <v>0.004884259259259257</v>
      </c>
      <c r="M163" s="10">
        <v>152</v>
      </c>
      <c r="N163" s="11">
        <v>0.002002314814814818</v>
      </c>
      <c r="O163" s="10">
        <v>134</v>
      </c>
      <c r="P163" s="11">
        <v>0.004895833333333335</v>
      </c>
      <c r="Q163" s="10">
        <v>158</v>
      </c>
      <c r="R163" s="11">
        <v>0.002951388888888889</v>
      </c>
      <c r="S163" s="10">
        <v>142</v>
      </c>
      <c r="T163" s="11">
        <v>0.008020833333333328</v>
      </c>
      <c r="U163" s="10">
        <v>156</v>
      </c>
      <c r="V163" s="11">
        <v>0.0014236111111111116</v>
      </c>
      <c r="W163" s="10">
        <v>173</v>
      </c>
      <c r="X163" s="11">
        <v>0.002476851851851855</v>
      </c>
      <c r="Y163" s="10">
        <v>161</v>
      </c>
      <c r="Z163" s="11">
        <v>0.003310185185185187</v>
      </c>
      <c r="AA163" s="10">
        <v>160</v>
      </c>
      <c r="AB163" s="11">
        <v>0.0006365740740740672</v>
      </c>
      <c r="AC163" s="10">
        <v>180</v>
      </c>
      <c r="AD163" s="11">
        <v>0.0007407407407407501</v>
      </c>
      <c r="AE163" s="10">
        <v>175</v>
      </c>
      <c r="AF163" s="11">
        <v>0.0006018518518518395</v>
      </c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2"/>
    </row>
    <row r="164" spans="1:73" ht="12.75">
      <c r="A164" s="9">
        <v>140</v>
      </c>
      <c r="B164" s="10">
        <v>2037767</v>
      </c>
      <c r="C164" s="10" t="str">
        <f>VLOOKUP(B164,'[1]BpHB'!$B$1:$S$245,18,FALSE)</f>
        <v>NYK</v>
      </c>
      <c r="D164" s="10" t="str">
        <f>VLOOKUP(B164,'[1]BpHB'!$B$1:$S$245,3,FALSE)</f>
        <v>Szemes</v>
      </c>
      <c r="E164" s="10" t="str">
        <f>VLOOKUP(B164,'[1]BpHB'!$B$1:$S$245,4,FALSE)</f>
        <v>Tünde</v>
      </c>
      <c r="F164" s="10" t="str">
        <f>VLOOKUP(B164,'[1]BpHB'!$B$1:$S$245,14,FALSE)</f>
        <v>SPA</v>
      </c>
      <c r="G164" s="11">
        <v>0.4870023148148148</v>
      </c>
      <c r="H164" s="11">
        <v>0.5195486111111111</v>
      </c>
      <c r="I164" s="11">
        <v>0.03254629629629624</v>
      </c>
      <c r="J164" s="10">
        <v>11</v>
      </c>
      <c r="K164" s="10">
        <v>155</v>
      </c>
      <c r="L164" s="11">
        <v>0.005335648148148131</v>
      </c>
      <c r="M164" s="10">
        <v>152</v>
      </c>
      <c r="N164" s="11">
        <v>0.001921296296296282</v>
      </c>
      <c r="O164" s="10">
        <v>134</v>
      </c>
      <c r="P164" s="11">
        <v>0.0046990740740741055</v>
      </c>
      <c r="Q164" s="10">
        <v>158</v>
      </c>
      <c r="R164" s="11">
        <v>0.0028587962962963176</v>
      </c>
      <c r="S164" s="10">
        <v>142</v>
      </c>
      <c r="T164" s="11">
        <v>0.007858796296296267</v>
      </c>
      <c r="U164" s="10">
        <v>156</v>
      </c>
      <c r="V164" s="11">
        <v>0.0011574074074074403</v>
      </c>
      <c r="W164" s="10">
        <v>173</v>
      </c>
      <c r="X164" s="11">
        <v>0.003842592592592564</v>
      </c>
      <c r="Y164" s="10">
        <v>161</v>
      </c>
      <c r="Z164" s="11">
        <v>0.0025000000000000577</v>
      </c>
      <c r="AA164" s="10">
        <v>160</v>
      </c>
      <c r="AB164" s="11">
        <v>0.0006712962962962532</v>
      </c>
      <c r="AC164" s="10">
        <v>180</v>
      </c>
      <c r="AD164" s="11">
        <v>0.0008333333333333526</v>
      </c>
      <c r="AE164" s="10">
        <v>175</v>
      </c>
      <c r="AF164" s="11">
        <v>0.0005671296296295703</v>
      </c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2"/>
      <c r="BU164" s="1"/>
    </row>
    <row r="165" spans="1:72" ht="12.75">
      <c r="A165" s="9">
        <v>87</v>
      </c>
      <c r="B165" s="10">
        <v>437621</v>
      </c>
      <c r="C165" s="10" t="str">
        <f>VLOOKUP(B165,'[1]BpHB'!$B$1:$S$245,18,FALSE)</f>
        <v>NYK</v>
      </c>
      <c r="D165" s="10" t="str">
        <f>VLOOKUP(B165,'[1]BpHB'!$B$1:$S$245,3,FALSE)</f>
        <v>Gyalogné Dobróka</v>
      </c>
      <c r="E165" s="10" t="str">
        <f>VLOOKUP(B165,'[1]BpHB'!$B$1:$S$245,4,FALSE)</f>
        <v>Anett</v>
      </c>
      <c r="F165" s="10" t="str">
        <f>VLOOKUP(B165,'[1]BpHB'!$B$1:$S$245,14,FALSE)</f>
        <v>SPA</v>
      </c>
      <c r="G165" s="11">
        <v>0.4739467592592593</v>
      </c>
      <c r="H165" s="11">
        <v>0.008136574074074074</v>
      </c>
      <c r="I165" s="11">
        <v>0.03418981481481481</v>
      </c>
      <c r="J165" s="10">
        <v>12</v>
      </c>
      <c r="K165" s="10">
        <v>155</v>
      </c>
      <c r="L165" s="11">
        <v>0.005300925925925903</v>
      </c>
      <c r="M165" s="10">
        <v>152</v>
      </c>
      <c r="N165" s="11">
        <v>0.0020023148148148318</v>
      </c>
      <c r="O165" s="10">
        <v>134</v>
      </c>
      <c r="P165" s="11">
        <v>0.004479166666666701</v>
      </c>
      <c r="Q165" s="10">
        <v>158</v>
      </c>
      <c r="R165" s="11">
        <v>0.003564814814814743</v>
      </c>
      <c r="S165" s="10">
        <v>142</v>
      </c>
      <c r="T165" s="11">
        <v>0.00782407407407415</v>
      </c>
      <c r="U165" s="10">
        <v>156</v>
      </c>
      <c r="V165" s="11">
        <v>0.0012615740740740122</v>
      </c>
      <c r="W165" s="10">
        <v>173</v>
      </c>
      <c r="X165" s="11">
        <v>0.0029166666666666785</v>
      </c>
      <c r="Y165" s="10">
        <v>160</v>
      </c>
      <c r="Z165" s="11">
        <v>0.0031249999999999993</v>
      </c>
      <c r="AA165" s="10">
        <v>161</v>
      </c>
      <c r="AB165" s="11">
        <v>0.0010879629629629633</v>
      </c>
      <c r="AC165" s="10">
        <v>160</v>
      </c>
      <c r="AD165" s="11">
        <v>0.0007523148148148159</v>
      </c>
      <c r="AE165" s="10">
        <v>180</v>
      </c>
      <c r="AF165" s="11">
        <v>0.0009722222222222215</v>
      </c>
      <c r="AG165" s="10">
        <v>175</v>
      </c>
      <c r="AH165" s="11">
        <v>0.0005324074074074068</v>
      </c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2"/>
    </row>
    <row r="166" spans="1:72" ht="12.75">
      <c r="A166" s="9">
        <v>126</v>
      </c>
      <c r="B166" s="10">
        <v>217</v>
      </c>
      <c r="C166" s="10" t="str">
        <f>VLOOKUP(B166,'[1]BpHB'!$B$1:$S$245,18,FALSE)</f>
        <v>NYK</v>
      </c>
      <c r="D166" s="10" t="str">
        <f>VLOOKUP(B166,'[1]BpHB'!$B$1:$S$245,3,FALSE)</f>
        <v>Péczöli</v>
      </c>
      <c r="E166" s="10" t="str">
        <f>VLOOKUP(B166,'[1]BpHB'!$B$1:$S$245,4,FALSE)</f>
        <v>Béla</v>
      </c>
      <c r="F166" s="10" t="str">
        <f>VLOOKUP(B166,'[1]BpHB'!$B$1:$S$245,14,FALSE)</f>
        <v>MDS</v>
      </c>
      <c r="G166" s="11">
        <v>0.4772222222222222</v>
      </c>
      <c r="H166" s="11">
        <v>0.014907407407407406</v>
      </c>
      <c r="I166" s="11">
        <v>0.03768518518518521</v>
      </c>
      <c r="J166" s="10">
        <v>11</v>
      </c>
      <c r="K166" s="10">
        <v>155</v>
      </c>
      <c r="L166" s="11">
        <v>0.007060185185185197</v>
      </c>
      <c r="M166" s="10">
        <v>152</v>
      </c>
      <c r="N166" s="11">
        <v>0.002673611111111085</v>
      </c>
      <c r="O166" s="10">
        <v>134</v>
      </c>
      <c r="P166" s="11">
        <v>0.00564814814814818</v>
      </c>
      <c r="Q166" s="10">
        <v>158</v>
      </c>
      <c r="R166" s="11">
        <v>0.0034143518518517935</v>
      </c>
      <c r="S166" s="10">
        <v>142</v>
      </c>
      <c r="T166" s="11">
        <v>0.008634259259259314</v>
      </c>
      <c r="U166" s="10">
        <v>156</v>
      </c>
      <c r="V166" s="11">
        <v>0.0015624999999999997</v>
      </c>
      <c r="W166" s="10">
        <v>173</v>
      </c>
      <c r="X166" s="11">
        <v>0.0027777777777777775</v>
      </c>
      <c r="Y166" s="10">
        <v>161</v>
      </c>
      <c r="Z166" s="11">
        <v>0.0030208333333333337</v>
      </c>
      <c r="AA166" s="10">
        <v>160</v>
      </c>
      <c r="AB166" s="11">
        <v>0.0009259259259259255</v>
      </c>
      <c r="AC166" s="10">
        <v>180</v>
      </c>
      <c r="AD166" s="11">
        <v>0.0008333333333333335</v>
      </c>
      <c r="AE166" s="10">
        <v>175</v>
      </c>
      <c r="AF166" s="11">
        <v>0.0006712962962962983</v>
      </c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2"/>
    </row>
    <row r="167" spans="1:72" ht="12.75">
      <c r="A167" s="9">
        <v>166</v>
      </c>
      <c r="B167" s="10">
        <v>49935</v>
      </c>
      <c r="C167" s="10" t="str">
        <f>VLOOKUP(B167,'[1]BpHB'!$B$1:$S$245,18,FALSE)</f>
        <v>NYK</v>
      </c>
      <c r="D167" s="10" t="str">
        <f>VLOOKUP(B167,'[1]BpHB'!$B$1:$S$245,3,FALSE)</f>
        <v>Bíró</v>
      </c>
      <c r="E167" s="10" t="str">
        <f>VLOOKUP(B167,'[1]BpHB'!$B$1:$S$245,4,FALSE)</f>
        <v>Katalin</v>
      </c>
      <c r="F167" s="10" t="str">
        <f>VLOOKUP(B167,'[1]BpHB'!$B$1:$S$245,14,FALSE)</f>
        <v>AOS</v>
      </c>
      <c r="G167" s="11">
        <v>0.48409722222222223</v>
      </c>
      <c r="H167" s="11">
        <v>0.0221875</v>
      </c>
      <c r="I167" s="11">
        <v>0.03809027777777774</v>
      </c>
      <c r="J167" s="10">
        <v>11</v>
      </c>
      <c r="K167" s="10">
        <v>155</v>
      </c>
      <c r="L167" s="11">
        <v>0.011805555555555569</v>
      </c>
      <c r="M167" s="10">
        <v>152</v>
      </c>
      <c r="N167" s="11">
        <v>0.0023842592592592804</v>
      </c>
      <c r="O167" s="10">
        <v>134</v>
      </c>
      <c r="P167" s="11">
        <v>0.004363425925925868</v>
      </c>
      <c r="Q167" s="10">
        <v>158</v>
      </c>
      <c r="R167" s="11">
        <v>0.0029050925925925932</v>
      </c>
      <c r="S167" s="10">
        <v>142</v>
      </c>
      <c r="T167" s="11">
        <v>0.006909722222222221</v>
      </c>
      <c r="U167" s="10">
        <v>156</v>
      </c>
      <c r="V167" s="11">
        <v>0.002025462962962965</v>
      </c>
      <c r="W167" s="10">
        <v>173</v>
      </c>
      <c r="X167" s="11">
        <v>0.002627314814814815</v>
      </c>
      <c r="Y167" s="10">
        <v>161</v>
      </c>
      <c r="Z167" s="11">
        <v>0.0022222222222222227</v>
      </c>
      <c r="AA167" s="10">
        <v>160</v>
      </c>
      <c r="AB167" s="11">
        <v>0.0009490740740740709</v>
      </c>
      <c r="AC167" s="10">
        <v>180</v>
      </c>
      <c r="AD167" s="11">
        <v>0.0009259259259259273</v>
      </c>
      <c r="AE167" s="10">
        <v>175</v>
      </c>
      <c r="AF167" s="11">
        <v>0.0006018518518518534</v>
      </c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2"/>
    </row>
    <row r="168" spans="1:72" ht="12.75">
      <c r="A168" s="9">
        <v>134</v>
      </c>
      <c r="B168" s="10">
        <v>2037821</v>
      </c>
      <c r="C168" s="10" t="str">
        <f>VLOOKUP(B168,'[1]BpHB'!$B$1:$S$245,18,FALSE)</f>
        <v>NYK</v>
      </c>
      <c r="D168" s="10" t="str">
        <f>VLOOKUP(B168,'[1]BpHB'!$B$1:$S$245,3,FALSE)</f>
        <v>Merényi</v>
      </c>
      <c r="E168" s="10" t="str">
        <f>VLOOKUP(B168,'[1]BpHB'!$B$1:$S$245,4,FALSE)</f>
        <v>Krisztina</v>
      </c>
      <c r="F168" s="10" t="str">
        <f>VLOOKUP(B168,'[1]BpHB'!$B$1:$S$245,14,FALSE)</f>
        <v>SPA</v>
      </c>
      <c r="G168" s="11">
        <v>0.4794675925925926</v>
      </c>
      <c r="H168" s="11">
        <v>0.5182060185185186</v>
      </c>
      <c r="I168" s="11">
        <v>0.03873842592592597</v>
      </c>
      <c r="J168" s="10">
        <v>10</v>
      </c>
      <c r="K168" s="10">
        <v>155</v>
      </c>
      <c r="L168" s="11">
        <v>0.006284722222222261</v>
      </c>
      <c r="M168" s="10">
        <v>152</v>
      </c>
      <c r="N168" s="11">
        <v>0.007581018518518501</v>
      </c>
      <c r="O168" s="10">
        <v>134</v>
      </c>
      <c r="P168" s="11">
        <v>0.004826388888888866</v>
      </c>
      <c r="Q168" s="10">
        <v>158</v>
      </c>
      <c r="R168" s="11">
        <v>0.004016203703703647</v>
      </c>
      <c r="S168" s="10">
        <v>142</v>
      </c>
      <c r="T168" s="11">
        <v>0.00725694444444458</v>
      </c>
      <c r="U168" s="10">
        <v>156</v>
      </c>
      <c r="V168" s="11">
        <v>0.0017476851851850883</v>
      </c>
      <c r="W168" s="10">
        <v>173</v>
      </c>
      <c r="X168" s="11">
        <v>0.0025000000000000577</v>
      </c>
      <c r="Y168" s="10">
        <v>161</v>
      </c>
      <c r="Z168" s="11">
        <v>0.0023379629629629584</v>
      </c>
      <c r="AA168" s="10">
        <v>160</v>
      </c>
      <c r="AB168" s="11">
        <v>0.0007986111111111249</v>
      </c>
      <c r="AC168" s="10">
        <v>175</v>
      </c>
      <c r="AD168" s="11">
        <v>0.0010416666666666075</v>
      </c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2"/>
    </row>
    <row r="169" spans="1:72" ht="12.75">
      <c r="A169" s="9">
        <v>35</v>
      </c>
      <c r="B169" s="10">
        <v>45402</v>
      </c>
      <c r="C169" s="10" t="str">
        <f>VLOOKUP(B169,'[1]BpHB'!$B$1:$S$245,18,FALSE)</f>
        <v>NYK</v>
      </c>
      <c r="D169" s="10" t="str">
        <f>VLOOKUP(B169,'[1]BpHB'!$B$1:$S$245,3,FALSE)</f>
        <v>Köblös</v>
      </c>
      <c r="E169" s="10" t="str">
        <f>VLOOKUP(B169,'[1]BpHB'!$B$1:$S$245,4,FALSE)</f>
        <v>József</v>
      </c>
      <c r="F169" s="10" t="str">
        <f>VLOOKUP(B169,'[1]BpHB'!$B$1:$S$245,14,FALSE)</f>
        <v>KTX</v>
      </c>
      <c r="G169" s="11">
        <v>0.45859953703703704</v>
      </c>
      <c r="H169" s="11">
        <v>0.49754629629629626</v>
      </c>
      <c r="I169" s="11">
        <v>0.03894675925925922</v>
      </c>
      <c r="J169" s="10">
        <v>11</v>
      </c>
      <c r="K169" s="10">
        <v>155</v>
      </c>
      <c r="L169" s="11">
        <v>0.006307870370370339</v>
      </c>
      <c r="M169" s="10">
        <v>152</v>
      </c>
      <c r="N169" s="11">
        <v>0.0030439814814814947</v>
      </c>
      <c r="O169" s="10">
        <v>134</v>
      </c>
      <c r="P169" s="11">
        <v>0.0060300925925926285</v>
      </c>
      <c r="Q169" s="10">
        <v>158</v>
      </c>
      <c r="R169" s="11">
        <v>0.003611111111111065</v>
      </c>
      <c r="S169" s="10">
        <v>142</v>
      </c>
      <c r="T169" s="11">
        <v>0.009317129629629661</v>
      </c>
      <c r="U169" s="10">
        <v>156</v>
      </c>
      <c r="V169" s="11">
        <v>0.001631944444444422</v>
      </c>
      <c r="W169" s="10">
        <v>173</v>
      </c>
      <c r="X169" s="11">
        <v>0.0026967592592592737</v>
      </c>
      <c r="Y169" s="10">
        <v>161</v>
      </c>
      <c r="Z169" s="11">
        <v>0.0029745370370370394</v>
      </c>
      <c r="AA169" s="10">
        <v>160</v>
      </c>
      <c r="AB169" s="11">
        <v>0.0010069444444444908</v>
      </c>
      <c r="AC169" s="10">
        <v>180</v>
      </c>
      <c r="AD169" s="11">
        <v>0.0009259259259258856</v>
      </c>
      <c r="AE169" s="10">
        <v>175</v>
      </c>
      <c r="AF169" s="11">
        <v>0.0007870370370370305</v>
      </c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2"/>
    </row>
    <row r="170" spans="1:72" ht="12.75">
      <c r="A170" s="9">
        <v>146</v>
      </c>
      <c r="B170" s="10">
        <v>888352</v>
      </c>
      <c r="C170" s="10" t="str">
        <f>VLOOKUP(B170,'[1]BpHB'!$B$1:$S$245,18,FALSE)</f>
        <v>NYK</v>
      </c>
      <c r="D170" s="10" t="str">
        <f>VLOOKUP(B170,'[1]BpHB'!$B$1:$S$245,3,FALSE)</f>
        <v>Orgoványi</v>
      </c>
      <c r="E170" s="10" t="str">
        <f>VLOOKUP(B170,'[1]BpHB'!$B$1:$S$245,4,FALSE)</f>
        <v>Judit</v>
      </c>
      <c r="F170" s="10" t="str">
        <f>VLOOKUP(B170,'[1]BpHB'!$B$1:$S$245,14,FALSE)</f>
        <v>PKI</v>
      </c>
      <c r="G170" s="11">
        <v>0.48134259259259254</v>
      </c>
      <c r="H170" s="11">
        <v>0.5207638888888889</v>
      </c>
      <c r="I170" s="11">
        <v>0.03942129629629637</v>
      </c>
      <c r="J170" s="10">
        <v>11</v>
      </c>
      <c r="K170" s="10">
        <v>155</v>
      </c>
      <c r="L170" s="11">
        <v>0.006724537037037126</v>
      </c>
      <c r="M170" s="10">
        <v>152</v>
      </c>
      <c r="N170" s="11">
        <v>0.0027199074074073515</v>
      </c>
      <c r="O170" s="10">
        <v>134</v>
      </c>
      <c r="P170" s="11">
        <v>0.005381944444444509</v>
      </c>
      <c r="Q170" s="10">
        <v>158</v>
      </c>
      <c r="R170" s="11">
        <v>0.004340277777777735</v>
      </c>
      <c r="S170" s="10">
        <v>142</v>
      </c>
      <c r="T170" s="11">
        <v>0.010324074074074097</v>
      </c>
      <c r="U170" s="10">
        <v>156</v>
      </c>
      <c r="V170" s="11">
        <v>0.0013425925925925064</v>
      </c>
      <c r="W170" s="10">
        <v>173</v>
      </c>
      <c r="X170" s="11">
        <v>0.0028356481481481843</v>
      </c>
      <c r="Y170" s="10">
        <v>161</v>
      </c>
      <c r="Z170" s="11">
        <v>0.00275462962962969</v>
      </c>
      <c r="AA170" s="10">
        <v>160</v>
      </c>
      <c r="AB170" s="11">
        <v>0.000891203703703658</v>
      </c>
      <c r="AC170" s="10">
        <v>180</v>
      </c>
      <c r="AD170" s="11">
        <v>0.000891203703703658</v>
      </c>
      <c r="AE170" s="10">
        <v>175</v>
      </c>
      <c r="AF170" s="11">
        <v>0.0008680555555555802</v>
      </c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2"/>
    </row>
    <row r="171" spans="1:72" ht="12.75">
      <c r="A171" s="9">
        <v>188</v>
      </c>
      <c r="B171" s="10">
        <v>249</v>
      </c>
      <c r="C171" s="10" t="str">
        <f>VLOOKUP(B171,'[1]BpHB'!$B$1:$S$245,18,FALSE)</f>
        <v>NYK</v>
      </c>
      <c r="D171" s="10" t="str">
        <f>VLOOKUP(B171,'[1]BpHB'!$B$1:$S$245,3,FALSE)</f>
        <v>Tóth</v>
      </c>
      <c r="E171" s="10" t="str">
        <f>VLOOKUP(B171,'[1]BpHB'!$B$1:$S$245,4,FALSE)</f>
        <v>Zoltán</v>
      </c>
      <c r="F171" s="10" t="str">
        <f>VLOOKUP(B171,'[1]BpHB'!$B$1:$S$245,14,FALSE)</f>
        <v>SZU</v>
      </c>
      <c r="G171" s="11">
        <v>0.485474537037037</v>
      </c>
      <c r="H171" s="11">
        <v>0.028425925925925924</v>
      </c>
      <c r="I171" s="11">
        <v>0.042951388888888886</v>
      </c>
      <c r="J171" s="10">
        <v>11</v>
      </c>
      <c r="K171" s="10">
        <v>155</v>
      </c>
      <c r="L171" s="11">
        <v>0.014212962962962983</v>
      </c>
      <c r="M171" s="10">
        <v>152</v>
      </c>
      <c r="N171" s="11">
        <v>0.0026504629629629517</v>
      </c>
      <c r="O171" s="10">
        <v>134</v>
      </c>
      <c r="P171" s="11">
        <v>0.004641203703703705</v>
      </c>
      <c r="Q171" s="10">
        <v>158</v>
      </c>
      <c r="R171" s="11">
        <v>0.0031828703703703698</v>
      </c>
      <c r="S171" s="10">
        <v>142</v>
      </c>
      <c r="T171" s="11">
        <v>0.009710648148148147</v>
      </c>
      <c r="U171" s="10">
        <v>156</v>
      </c>
      <c r="V171" s="11">
        <v>0.0016203703703703727</v>
      </c>
      <c r="W171" s="10">
        <v>173</v>
      </c>
      <c r="X171" s="11">
        <v>0.002291666666666664</v>
      </c>
      <c r="Y171" s="10">
        <v>161</v>
      </c>
      <c r="Z171" s="11">
        <v>0.002280092592592594</v>
      </c>
      <c r="AA171" s="10">
        <v>160</v>
      </c>
      <c r="AB171" s="11">
        <v>0.0008101851851851846</v>
      </c>
      <c r="AC171" s="10">
        <v>180</v>
      </c>
      <c r="AD171" s="11">
        <v>0.0006250000000000006</v>
      </c>
      <c r="AE171" s="10">
        <v>175</v>
      </c>
      <c r="AF171" s="11">
        <v>0.0005208333333333315</v>
      </c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2"/>
    </row>
    <row r="172" spans="1:72" ht="12.75">
      <c r="A172" s="9">
        <v>111</v>
      </c>
      <c r="B172" s="10">
        <v>307515</v>
      </c>
      <c r="C172" s="10" t="str">
        <f>VLOOKUP(B172,'[1]BpHB'!$B$1:$S$245,18,FALSE)</f>
        <v>NYK</v>
      </c>
      <c r="D172" s="10" t="str">
        <f>VLOOKUP(B172,'[1]BpHB'!$B$1:$S$245,3,FALSE)</f>
        <v>Tüske</v>
      </c>
      <c r="E172" s="10" t="str">
        <f>VLOOKUP(B172,'[1]BpHB'!$B$1:$S$245,4,FALSE)</f>
        <v>Márton</v>
      </c>
      <c r="F172" s="10" t="str">
        <f>VLOOKUP(B172,'[1]BpHB'!$B$1:$S$245,14,FALSE)</f>
        <v>SSC</v>
      </c>
      <c r="G172" s="11">
        <v>0.46876157407407404</v>
      </c>
      <c r="H172" s="11">
        <v>0.01255787037037037</v>
      </c>
      <c r="I172" s="11">
        <v>0.04379629629629633</v>
      </c>
      <c r="J172" s="10">
        <v>11</v>
      </c>
      <c r="K172" s="10">
        <v>155</v>
      </c>
      <c r="L172" s="11">
        <v>0.008078703703703727</v>
      </c>
      <c r="M172" s="10">
        <v>152</v>
      </c>
      <c r="N172" s="11">
        <v>0.002951388888888906</v>
      </c>
      <c r="O172" s="10">
        <v>134</v>
      </c>
      <c r="P172" s="11">
        <v>0.006388888888888888</v>
      </c>
      <c r="Q172" s="10">
        <v>158</v>
      </c>
      <c r="R172" s="11">
        <v>0.0040046296296296635</v>
      </c>
      <c r="S172" s="10">
        <v>142</v>
      </c>
      <c r="T172" s="11">
        <v>0.011504629629629615</v>
      </c>
      <c r="U172" s="10">
        <v>156</v>
      </c>
      <c r="V172" s="11">
        <v>0.0014236111111111107</v>
      </c>
      <c r="W172" s="10">
        <v>173</v>
      </c>
      <c r="X172" s="11">
        <v>0.003981481481481482</v>
      </c>
      <c r="Y172" s="10">
        <v>161</v>
      </c>
      <c r="Z172" s="11">
        <v>0.0027546296296296294</v>
      </c>
      <c r="AA172" s="10">
        <v>160</v>
      </c>
      <c r="AB172" s="11">
        <v>0.0007060185185185173</v>
      </c>
      <c r="AC172" s="10">
        <v>180</v>
      </c>
      <c r="AD172" s="11">
        <v>0.0009722222222222233</v>
      </c>
      <c r="AE172" s="10">
        <v>175</v>
      </c>
      <c r="AF172" s="11">
        <v>0.0006712962962962948</v>
      </c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2"/>
    </row>
    <row r="173" spans="1:72" ht="12.75">
      <c r="A173" s="9">
        <v>91</v>
      </c>
      <c r="B173" s="10">
        <v>208</v>
      </c>
      <c r="C173" s="10" t="str">
        <f>VLOOKUP(B173,'[1]BpHB'!$B$1:$S$245,18,FALSE)</f>
        <v>NYK</v>
      </c>
      <c r="D173" s="10" t="str">
        <f>VLOOKUP(B173,'[1]BpHB'!$B$1:$S$245,3,FALSE)</f>
        <v>Vági</v>
      </c>
      <c r="E173" s="10" t="str">
        <f>VLOOKUP(B173,'[1]BpHB'!$B$1:$S$245,4,FALSE)</f>
        <v>Leó</v>
      </c>
      <c r="F173" s="10" t="str">
        <f>VLOOKUP(B173,'[1]BpHB'!$B$1:$S$245,14,FALSE)</f>
        <v>EK</v>
      </c>
      <c r="G173" s="11">
        <v>0.46300925925925923</v>
      </c>
      <c r="H173" s="11">
        <v>0.009247685185185185</v>
      </c>
      <c r="I173" s="11">
        <v>0.046238425925925974</v>
      </c>
      <c r="J173" s="10">
        <v>6</v>
      </c>
      <c r="K173" s="10">
        <v>155</v>
      </c>
      <c r="L173" s="11">
        <v>0.013217592592592586</v>
      </c>
      <c r="M173" s="10">
        <v>142</v>
      </c>
      <c r="N173" s="11">
        <v>0.012025462962962974</v>
      </c>
      <c r="O173" s="10">
        <v>156</v>
      </c>
      <c r="P173" s="11">
        <v>0.008113425925925954</v>
      </c>
      <c r="Q173" s="10">
        <v>173</v>
      </c>
      <c r="R173" s="11">
        <v>0.0066203703703703876</v>
      </c>
      <c r="S173" s="10">
        <v>180</v>
      </c>
      <c r="T173" s="11">
        <v>0.004212962962962963</v>
      </c>
      <c r="U173" s="10">
        <v>175</v>
      </c>
      <c r="V173" s="11">
        <v>0.0013541666666666676</v>
      </c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2"/>
    </row>
    <row r="174" spans="1:72" ht="12.75">
      <c r="A174" s="9">
        <v>201</v>
      </c>
      <c r="B174" s="10">
        <v>226</v>
      </c>
      <c r="C174" s="10" t="str">
        <f>VLOOKUP(B174,'[1]BpHB'!$B$1:$S$245,18,FALSE)</f>
        <v>NYK</v>
      </c>
      <c r="D174" s="10" t="str">
        <f>VLOOKUP(B174,'[1]BpHB'!$B$1:$S$245,3,FALSE)</f>
        <v>Kovács</v>
      </c>
      <c r="E174" s="10" t="str">
        <f>VLOOKUP(B174,'[1]BpHB'!$B$1:$S$245,4,FALSE)</f>
        <v>Eszter</v>
      </c>
      <c r="F174" s="10" t="str">
        <f>VLOOKUP(B174,'[1]BpHB'!$B$1:$S$245,14,FALSE)</f>
        <v>SZU</v>
      </c>
      <c r="G174" s="11">
        <v>0.48334490740740743</v>
      </c>
      <c r="H174" s="11">
        <v>0.030879629629629632</v>
      </c>
      <c r="I174" s="11">
        <v>0.047534722222222214</v>
      </c>
      <c r="J174" s="10">
        <v>11</v>
      </c>
      <c r="K174" s="10">
        <v>155</v>
      </c>
      <c r="L174" s="11">
        <v>0.01626157407407408</v>
      </c>
      <c r="M174" s="10">
        <v>152</v>
      </c>
      <c r="N174" s="11">
        <v>0.002800925925925901</v>
      </c>
      <c r="O174" s="10">
        <v>134</v>
      </c>
      <c r="P174" s="11">
        <v>0.0046875</v>
      </c>
      <c r="Q174" s="10">
        <v>158</v>
      </c>
      <c r="R174" s="11">
        <v>0.003125000000000001</v>
      </c>
      <c r="S174" s="10">
        <v>142</v>
      </c>
      <c r="T174" s="11">
        <v>0.00972222222222222</v>
      </c>
      <c r="U174" s="10">
        <v>156</v>
      </c>
      <c r="V174" s="11">
        <v>0.0016203703703703692</v>
      </c>
      <c r="W174" s="10">
        <v>173</v>
      </c>
      <c r="X174" s="11">
        <v>0.00269675925925926</v>
      </c>
      <c r="Y174" s="10">
        <v>161</v>
      </c>
      <c r="Z174" s="11">
        <v>0.0034143518518518524</v>
      </c>
      <c r="AA174" s="10">
        <v>160</v>
      </c>
      <c r="AB174" s="11">
        <v>0.0014351851851851852</v>
      </c>
      <c r="AC174" s="10">
        <v>180</v>
      </c>
      <c r="AD174" s="11">
        <v>0.0008449074074074088</v>
      </c>
      <c r="AE174" s="10">
        <v>175</v>
      </c>
      <c r="AF174" s="11">
        <v>0.0006249999999999971</v>
      </c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2"/>
    </row>
    <row r="175" spans="1:72" ht="12.75">
      <c r="A175" s="9">
        <v>148</v>
      </c>
      <c r="B175" s="10">
        <v>443177</v>
      </c>
      <c r="C175" s="10" t="str">
        <f>VLOOKUP(B175,'[1]BpHB'!$B$1:$S$245,18,FALSE)</f>
        <v>NYK</v>
      </c>
      <c r="D175" s="10" t="str">
        <f>VLOOKUP(B175,'[1]BpHB'!$B$1:$S$245,3,FALSE)</f>
        <v>Szabon</v>
      </c>
      <c r="E175" s="10" t="str">
        <f>VLOOKUP(B175,'[1]BpHB'!$B$1:$S$245,4,FALSE)</f>
        <v>Márta</v>
      </c>
      <c r="F175" s="10" t="str">
        <f>VLOOKUP(B175,'[1]BpHB'!$B$1:$S$245,14,FALSE)</f>
        <v>KOS</v>
      </c>
      <c r="G175" s="11">
        <v>0.46746527777777774</v>
      </c>
      <c r="H175" s="11">
        <v>0.020833333333333332</v>
      </c>
      <c r="I175" s="11">
        <v>0.05336805555555557</v>
      </c>
      <c r="J175" s="10">
        <v>11</v>
      </c>
      <c r="K175" s="10">
        <v>155</v>
      </c>
      <c r="L175" s="11">
        <v>0.009085648148148218</v>
      </c>
      <c r="M175" s="10">
        <v>152</v>
      </c>
      <c r="N175" s="11">
        <v>0.0032523148148147496</v>
      </c>
      <c r="O175" s="10">
        <v>134</v>
      </c>
      <c r="P175" s="11">
        <v>0.0071180555555556135</v>
      </c>
      <c r="Q175" s="10">
        <v>158</v>
      </c>
      <c r="R175" s="11">
        <v>0.0044444444444444176</v>
      </c>
      <c r="S175" s="10">
        <v>142</v>
      </c>
      <c r="T175" s="11">
        <v>0.014143518518518527</v>
      </c>
      <c r="U175" s="10">
        <v>156</v>
      </c>
      <c r="V175" s="11">
        <v>0.0022222222222222227</v>
      </c>
      <c r="W175" s="10">
        <v>173</v>
      </c>
      <c r="X175" s="11">
        <v>0.005277777777777779</v>
      </c>
      <c r="Y175" s="10">
        <v>161</v>
      </c>
      <c r="Z175" s="11">
        <v>0.0035995370370370382</v>
      </c>
      <c r="AA175" s="10">
        <v>160</v>
      </c>
      <c r="AB175" s="11">
        <v>0.0013194444444444425</v>
      </c>
      <c r="AC175" s="10">
        <v>180</v>
      </c>
      <c r="AD175" s="11">
        <v>0.0011574074074074056</v>
      </c>
      <c r="AE175" s="10">
        <v>175</v>
      </c>
      <c r="AF175" s="11">
        <v>0.0011921296296296298</v>
      </c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2"/>
    </row>
    <row r="176" spans="1:72" ht="12.75">
      <c r="A176" s="9">
        <v>115</v>
      </c>
      <c r="B176" s="10">
        <v>2037770</v>
      </c>
      <c r="C176" s="10" t="str">
        <f>VLOOKUP(B176,'[1]BpHB'!$B$1:$S$245,18,FALSE)</f>
        <v>NYK</v>
      </c>
      <c r="D176" s="10" t="str">
        <f>VLOOKUP(B176,'[1]BpHB'!$B$1:$S$245,3,FALSE)</f>
        <v>Németi</v>
      </c>
      <c r="E176" s="10" t="str">
        <f>VLOOKUP(B176,'[1]BpHB'!$B$1:$S$245,4,FALSE)</f>
        <v>Barbara</v>
      </c>
      <c r="F176" s="10" t="str">
        <f>VLOOKUP(B176,'[1]BpHB'!$B$1:$S$245,14,FALSE)</f>
        <v>SPA</v>
      </c>
      <c r="G176" s="11">
        <v>0.4592245370370371</v>
      </c>
      <c r="H176" s="11">
        <v>0.5131597222222223</v>
      </c>
      <c r="I176" s="11">
        <v>0.0539351851851852</v>
      </c>
      <c r="J176" s="10">
        <v>11</v>
      </c>
      <c r="K176" s="10">
        <v>155</v>
      </c>
      <c r="L176" s="11">
        <v>0.007453703703703685</v>
      </c>
      <c r="M176" s="10">
        <v>152</v>
      </c>
      <c r="N176" s="11">
        <v>0.0034374999999999822</v>
      </c>
      <c r="O176" s="10">
        <v>134</v>
      </c>
      <c r="P176" s="11">
        <v>0.00822916666666662</v>
      </c>
      <c r="Q176" s="10">
        <v>158</v>
      </c>
      <c r="R176" s="11">
        <v>0.00491898148148151</v>
      </c>
      <c r="S176" s="10">
        <v>142</v>
      </c>
      <c r="T176" s="11">
        <v>0.014560185185185204</v>
      </c>
      <c r="U176" s="10">
        <v>156</v>
      </c>
      <c r="V176" s="11">
        <v>0.002418981481481508</v>
      </c>
      <c r="W176" s="10">
        <v>173</v>
      </c>
      <c r="X176" s="11">
        <v>0.0037037037037036535</v>
      </c>
      <c r="Y176" s="10">
        <v>161</v>
      </c>
      <c r="Z176" s="11">
        <v>0.004131944444444424</v>
      </c>
      <c r="AA176" s="10">
        <v>160</v>
      </c>
      <c r="AB176" s="11">
        <v>0.0015625000000000222</v>
      </c>
      <c r="AC176" s="10">
        <v>180</v>
      </c>
      <c r="AD176" s="11">
        <v>0.0017939814814814659</v>
      </c>
      <c r="AE176" s="10">
        <v>175</v>
      </c>
      <c r="AF176" s="11">
        <v>0.0009606481481481133</v>
      </c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2"/>
    </row>
    <row r="177" spans="1:72" ht="12.75">
      <c r="A177" s="9">
        <v>226</v>
      </c>
      <c r="B177" s="10">
        <v>2037749</v>
      </c>
      <c r="C177" s="10" t="str">
        <f>VLOOKUP(B177,'[1]BpHB'!$B$1:$S$245,18,FALSE)</f>
        <v>NYK</v>
      </c>
      <c r="D177" s="10" t="str">
        <f>VLOOKUP(B177,'[1]BpHB'!$B$1:$S$245,3,FALSE)</f>
        <v>Fülöp</v>
      </c>
      <c r="E177" s="10" t="str">
        <f>VLOOKUP(B177,'[1]BpHB'!$B$1:$S$245,4,FALSE)</f>
        <v>Róbert</v>
      </c>
      <c r="F177" s="10" t="str">
        <f>VLOOKUP(B177,'[1]BpHB'!$B$1:$S$245,14,FALSE)</f>
        <v>SPA</v>
      </c>
      <c r="G177" s="11">
        <v>0.4767013888888889</v>
      </c>
      <c r="H177" s="11">
        <v>0.5347453703703704</v>
      </c>
      <c r="I177" s="11">
        <v>0.05804398148148149</v>
      </c>
      <c r="J177" s="10">
        <v>12</v>
      </c>
      <c r="K177" s="10">
        <v>155</v>
      </c>
      <c r="L177" s="11">
        <v>0.00917824074074075</v>
      </c>
      <c r="M177" s="10">
        <v>152</v>
      </c>
      <c r="N177" s="11">
        <v>0.004999999999999949</v>
      </c>
      <c r="O177" s="10">
        <v>134</v>
      </c>
      <c r="P177" s="11">
        <v>0.006759259259259298</v>
      </c>
      <c r="Q177" s="10">
        <v>158</v>
      </c>
      <c r="R177" s="11">
        <v>0.007106481481481464</v>
      </c>
      <c r="S177" s="10">
        <v>158</v>
      </c>
      <c r="T177" s="11">
        <v>0.00018518518518517713</v>
      </c>
      <c r="U177" s="10">
        <v>142</v>
      </c>
      <c r="V177" s="11">
        <v>0.011388888888888893</v>
      </c>
      <c r="W177" s="10">
        <v>156</v>
      </c>
      <c r="X177" s="11">
        <v>0.003854166666666714</v>
      </c>
      <c r="Y177" s="10">
        <v>173</v>
      </c>
      <c r="Z177" s="11">
        <v>0.003877314814814792</v>
      </c>
      <c r="AA177" s="10">
        <v>161</v>
      </c>
      <c r="AB177" s="11">
        <v>0.004722222222222183</v>
      </c>
      <c r="AC177" s="10">
        <v>160</v>
      </c>
      <c r="AD177" s="11">
        <v>0.0010416666666667185</v>
      </c>
      <c r="AE177" s="10">
        <v>180</v>
      </c>
      <c r="AF177" s="11">
        <v>0.0034027777777777546</v>
      </c>
      <c r="AG177" s="10">
        <v>175</v>
      </c>
      <c r="AH177" s="11">
        <v>0.0009374999999999245</v>
      </c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2"/>
    </row>
    <row r="178" spans="1:72" ht="12.75">
      <c r="A178" s="9">
        <v>317</v>
      </c>
      <c r="B178" s="10">
        <v>233585</v>
      </c>
      <c r="C178" s="10" t="str">
        <f>VLOOKUP(B178,'[1]BpHB'!$B$1:$S$245,18,FALSE)</f>
        <v>NYK</v>
      </c>
      <c r="D178" s="10" t="str">
        <f>VLOOKUP(B178,'[1]BpHB'!$B$1:$S$245,3,FALSE)</f>
        <v>Havas</v>
      </c>
      <c r="E178" s="10" t="str">
        <f>VLOOKUP(B178,'[1]BpHB'!$B$1:$S$245,4,FALSE)</f>
        <v>Péter János</v>
      </c>
      <c r="F178" s="10" t="str">
        <f>VLOOKUP(B178,'[1]BpHB'!$B$1:$S$245,14,FALSE)</f>
        <v>STE</v>
      </c>
      <c r="G178" s="11">
        <v>0.48973379629629626</v>
      </c>
      <c r="H178" s="11">
        <v>0.04793981481481482</v>
      </c>
      <c r="I178" s="11">
        <v>0.05820601851851853</v>
      </c>
      <c r="J178" s="10">
        <v>11</v>
      </c>
      <c r="K178" s="10">
        <v>155</v>
      </c>
      <c r="L178" s="11">
        <v>0.008518518518518536</v>
      </c>
      <c r="M178" s="10">
        <v>152</v>
      </c>
      <c r="N178" s="11">
        <v>0.005300925925925959</v>
      </c>
      <c r="O178" s="10">
        <v>134</v>
      </c>
      <c r="P178" s="11">
        <v>0.00928240740740741</v>
      </c>
      <c r="Q178" s="10">
        <v>158</v>
      </c>
      <c r="R178" s="11">
        <v>0.005335648148148147</v>
      </c>
      <c r="S178" s="10">
        <v>142</v>
      </c>
      <c r="T178" s="11">
        <v>0.012164351851851846</v>
      </c>
      <c r="U178" s="10">
        <v>156</v>
      </c>
      <c r="V178" s="11">
        <v>0.002175925925925932</v>
      </c>
      <c r="W178" s="10">
        <v>173</v>
      </c>
      <c r="X178" s="11">
        <v>0.004884259259259262</v>
      </c>
      <c r="Y178" s="10">
        <v>161</v>
      </c>
      <c r="Z178" s="11">
        <v>0.005324074074074071</v>
      </c>
      <c r="AA178" s="10">
        <v>160</v>
      </c>
      <c r="AB178" s="11">
        <v>0.001307870370370369</v>
      </c>
      <c r="AC178" s="10">
        <v>180</v>
      </c>
      <c r="AD178" s="11">
        <v>0.001840277777777781</v>
      </c>
      <c r="AE178" s="10">
        <v>175</v>
      </c>
      <c r="AF178" s="11">
        <v>0.0012384259259259206</v>
      </c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2"/>
    </row>
    <row r="179" spans="1:72" ht="12.75">
      <c r="A179" s="9">
        <v>234</v>
      </c>
      <c r="B179" s="10">
        <v>222966</v>
      </c>
      <c r="C179" s="10" t="str">
        <f>VLOOKUP(B179,'[1]BpHB'!$B$1:$S$245,18,FALSE)</f>
        <v>NYK</v>
      </c>
      <c r="D179" s="10" t="str">
        <f>VLOOKUP(B179,'[1]BpHB'!$B$1:$S$245,3,FALSE)</f>
        <v>Fülöp</v>
      </c>
      <c r="E179" s="10" t="str">
        <f>VLOOKUP(B179,'[1]BpHB'!$B$1:$S$245,4,FALSE)</f>
        <v>Csenge</v>
      </c>
      <c r="F179" s="10" t="str">
        <f>VLOOKUP(B179,'[1]BpHB'!$B$1:$S$245,14,FALSE)</f>
        <v>EK</v>
      </c>
      <c r="G179" s="11">
        <v>0.4767361111111111</v>
      </c>
      <c r="H179" s="11">
        <v>0.035740740740740747</v>
      </c>
      <c r="I179" s="11">
        <v>0.05900462962962966</v>
      </c>
      <c r="J179" s="10">
        <v>12</v>
      </c>
      <c r="K179" s="10">
        <v>155</v>
      </c>
      <c r="L179" s="11">
        <v>0.009953703703703742</v>
      </c>
      <c r="M179" s="10">
        <v>152</v>
      </c>
      <c r="N179" s="11">
        <v>0.004270833333333335</v>
      </c>
      <c r="O179" s="10">
        <v>134</v>
      </c>
      <c r="P179" s="11">
        <v>0.008564814814814858</v>
      </c>
      <c r="Q179" s="10">
        <v>158</v>
      </c>
      <c r="R179" s="11">
        <v>0.005428240740740664</v>
      </c>
      <c r="S179" s="10">
        <v>142</v>
      </c>
      <c r="T179" s="11">
        <v>0.012662037037037038</v>
      </c>
      <c r="U179" s="10">
        <v>156</v>
      </c>
      <c r="V179" s="11">
        <v>0.0031134259259259257</v>
      </c>
      <c r="W179" s="10">
        <v>173</v>
      </c>
      <c r="X179" s="11">
        <v>0.0042129629629629635</v>
      </c>
      <c r="Y179" s="10">
        <v>161</v>
      </c>
      <c r="Z179" s="11">
        <v>0.005555555555555553</v>
      </c>
      <c r="AA179" s="10">
        <v>160</v>
      </c>
      <c r="AB179" s="11">
        <v>0.0016319444444444428</v>
      </c>
      <c r="AC179" s="10">
        <v>160</v>
      </c>
      <c r="AD179" s="11">
        <v>0.0001273148148148162</v>
      </c>
      <c r="AE179" s="10">
        <v>180</v>
      </c>
      <c r="AF179" s="11">
        <v>0.001759259259259266</v>
      </c>
      <c r="AG179" s="10">
        <v>175</v>
      </c>
      <c r="AH179" s="11">
        <v>0.001041666666666663</v>
      </c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2"/>
    </row>
    <row r="180" spans="1:72" ht="12.75">
      <c r="A180" s="9">
        <v>333</v>
      </c>
      <c r="B180" s="10">
        <v>49930</v>
      </c>
      <c r="C180" s="10" t="str">
        <f>VLOOKUP(B180,'[1]BpHB'!$B$1:$S$245,18,FALSE)</f>
        <v>NYK</v>
      </c>
      <c r="D180" s="10" t="str">
        <f>VLOOKUP(B180,'[1]BpHB'!$B$1:$S$245,3,FALSE)</f>
        <v>Görbe</v>
      </c>
      <c r="E180" s="10" t="str">
        <f>VLOOKUP(B180,'[1]BpHB'!$B$1:$S$245,4,FALSE)</f>
        <v>Emánuel</v>
      </c>
      <c r="F180" s="10" t="str">
        <f>VLOOKUP(B180,'[1]BpHB'!$B$1:$S$245,14,FALSE)</f>
        <v>AOS</v>
      </c>
      <c r="G180" s="11">
        <v>0.48037037037037034</v>
      </c>
      <c r="H180" s="11">
        <v>0.053425925925925925</v>
      </c>
      <c r="I180" s="11">
        <v>0.0730555555555556</v>
      </c>
      <c r="J180" s="10">
        <v>11</v>
      </c>
      <c r="K180" s="10">
        <v>155</v>
      </c>
      <c r="L180" s="11">
        <v>0.0367939814814815</v>
      </c>
      <c r="M180" s="10">
        <v>152</v>
      </c>
      <c r="N180" s="11">
        <v>0.0023263888888888917</v>
      </c>
      <c r="O180" s="10">
        <v>134</v>
      </c>
      <c r="P180" s="11">
        <v>0.004988425925925924</v>
      </c>
      <c r="Q180" s="10">
        <v>158</v>
      </c>
      <c r="R180" s="11">
        <v>0.004027777777777776</v>
      </c>
      <c r="S180" s="10">
        <v>142</v>
      </c>
      <c r="T180" s="11">
        <v>0.013101851851851854</v>
      </c>
      <c r="U180" s="10">
        <v>156</v>
      </c>
      <c r="V180" s="11">
        <v>0.0020486111111111052</v>
      </c>
      <c r="W180" s="10">
        <v>173</v>
      </c>
      <c r="X180" s="11">
        <v>0.003113425925925936</v>
      </c>
      <c r="Y180" s="10">
        <v>161</v>
      </c>
      <c r="Z180" s="11">
        <v>0.0033217592592592604</v>
      </c>
      <c r="AA180" s="10">
        <v>160</v>
      </c>
      <c r="AB180" s="11">
        <v>0.0009837962962962882</v>
      </c>
      <c r="AC180" s="10">
        <v>180</v>
      </c>
      <c r="AD180" s="11">
        <v>0.0009027777777777801</v>
      </c>
      <c r="AE180" s="10">
        <v>175</v>
      </c>
      <c r="AF180" s="11">
        <v>0.0008449074074074123</v>
      </c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2"/>
    </row>
    <row r="181" spans="1:72" ht="12.75">
      <c r="A181" s="9">
        <v>245</v>
      </c>
      <c r="B181" s="10">
        <v>500570</v>
      </c>
      <c r="C181" s="10" t="str">
        <f>VLOOKUP(B181,'[1]BpHB'!$B$1:$S$245,18,FALSE)</f>
        <v>NYT</v>
      </c>
      <c r="D181" s="10" t="str">
        <f>VLOOKUP(B181,'[1]BpHB'!$B$1:$S$245,3,FALSE)</f>
        <v>Kovács</v>
      </c>
      <c r="E181" s="10" t="str">
        <f>VLOOKUP(B181,'[1]BpHB'!$B$1:$S$245,4,FALSE)</f>
        <v>Balázs</v>
      </c>
      <c r="F181" s="10" t="str">
        <f>VLOOKUP(B181,'[1]BpHB'!$B$1:$S$245,14,FALSE)</f>
        <v>BEA</v>
      </c>
      <c r="G181" s="11">
        <v>0.5139467592592593</v>
      </c>
      <c r="H181" s="11">
        <v>0.5371296296296296</v>
      </c>
      <c r="I181" s="11">
        <v>0.023182870370370368</v>
      </c>
      <c r="J181" s="10">
        <v>14</v>
      </c>
      <c r="K181" s="10">
        <v>134</v>
      </c>
      <c r="L181" s="11">
        <v>0.002268518518518503</v>
      </c>
      <c r="M181" s="10">
        <v>133</v>
      </c>
      <c r="N181" s="11">
        <v>0.0039120370370370194</v>
      </c>
      <c r="O181" s="10">
        <v>132</v>
      </c>
      <c r="P181" s="11">
        <v>0.0008796296296296191</v>
      </c>
      <c r="Q181" s="10">
        <v>131</v>
      </c>
      <c r="R181" s="11">
        <v>0.002256944444444464</v>
      </c>
      <c r="S181" s="10">
        <v>131</v>
      </c>
      <c r="T181" s="11">
        <v>0.5</v>
      </c>
      <c r="U181" s="10">
        <v>152</v>
      </c>
      <c r="V181" s="11">
        <v>0.003541666666666665</v>
      </c>
      <c r="W181" s="10">
        <v>171</v>
      </c>
      <c r="X181" s="11">
        <v>0.0028935185185184897</v>
      </c>
      <c r="Y181" s="10">
        <v>142</v>
      </c>
      <c r="Z181" s="11">
        <v>0.0018287037037036935</v>
      </c>
      <c r="AA181" s="10">
        <v>173</v>
      </c>
      <c r="AB181" s="11">
        <v>0.0016550925925926663</v>
      </c>
      <c r="AC181" s="10">
        <v>180</v>
      </c>
      <c r="AD181" s="11">
        <v>0.0009375000000000355</v>
      </c>
      <c r="AE181" s="10">
        <v>160</v>
      </c>
      <c r="AF181" s="11">
        <v>0.0004745370370369262</v>
      </c>
      <c r="AG181" s="10">
        <v>161</v>
      </c>
      <c r="AH181" s="11">
        <v>0.0005092592592592649</v>
      </c>
      <c r="AI181" s="10">
        <v>139</v>
      </c>
      <c r="AJ181" s="11">
        <v>0.0009490740740740744</v>
      </c>
      <c r="AK181" s="10">
        <v>175</v>
      </c>
      <c r="AL181" s="11">
        <v>0.0007986111111111249</v>
      </c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2"/>
    </row>
    <row r="182" spans="1:72" ht="12.75">
      <c r="A182" s="9">
        <v>275</v>
      </c>
      <c r="B182" s="10">
        <v>502387</v>
      </c>
      <c r="C182" s="10" t="str">
        <f>VLOOKUP(B182,'[1]BpHB'!$B$1:$S$245,18,FALSE)</f>
        <v>NYT</v>
      </c>
      <c r="D182" s="10" t="str">
        <f>VLOOKUP(B182,'[1]BpHB'!$B$1:$S$245,3,FALSE)</f>
        <v>Morandini</v>
      </c>
      <c r="E182" s="10" t="str">
        <f>VLOOKUP(B182,'[1]BpHB'!$B$1:$S$245,4,FALSE)</f>
        <v>Viktor</v>
      </c>
      <c r="F182" s="10" t="str">
        <f>VLOOKUP(B182,'[1]BpHB'!$B$1:$S$245,14,FALSE)</f>
        <v>SPA</v>
      </c>
      <c r="G182" s="11">
        <v>0.5186458333333334</v>
      </c>
      <c r="H182" s="11">
        <v>0.541886574074074</v>
      </c>
      <c r="I182" s="11">
        <v>0.023240740740740673</v>
      </c>
      <c r="J182" s="10">
        <v>14</v>
      </c>
      <c r="K182" s="10">
        <v>134</v>
      </c>
      <c r="L182" s="11">
        <v>0.0021064814814815147</v>
      </c>
      <c r="M182" s="10">
        <v>133</v>
      </c>
      <c r="N182" s="11">
        <v>0.003379629629629566</v>
      </c>
      <c r="O182" s="10">
        <v>132</v>
      </c>
      <c r="P182" s="11">
        <v>0.0006134259259259478</v>
      </c>
      <c r="Q182" s="10">
        <v>158</v>
      </c>
      <c r="R182" s="11">
        <v>0.002071759259259287</v>
      </c>
      <c r="S182" s="10">
        <v>131</v>
      </c>
      <c r="T182" s="11">
        <v>0.000497685185185115</v>
      </c>
      <c r="U182" s="10">
        <v>152</v>
      </c>
      <c r="V182" s="11">
        <v>0.00376157407407407</v>
      </c>
      <c r="W182" s="10">
        <v>171</v>
      </c>
      <c r="X182" s="11">
        <v>0.003055555555555589</v>
      </c>
      <c r="Y182" s="10">
        <v>142</v>
      </c>
      <c r="Z182" s="11">
        <v>0.0019444444444444153</v>
      </c>
      <c r="AA182" s="10">
        <v>173</v>
      </c>
      <c r="AB182" s="11">
        <v>0.0017129629629629717</v>
      </c>
      <c r="AC182" s="10">
        <v>180</v>
      </c>
      <c r="AD182" s="11">
        <v>0.0009375000000000355</v>
      </c>
      <c r="AE182" s="10">
        <v>160</v>
      </c>
      <c r="AF182" s="11">
        <v>0.00045138888888884843</v>
      </c>
      <c r="AG182" s="10">
        <v>161</v>
      </c>
      <c r="AH182" s="11">
        <v>0.0005324074074074536</v>
      </c>
      <c r="AI182" s="10">
        <v>139</v>
      </c>
      <c r="AJ182" s="11">
        <v>0.0010300925925925686</v>
      </c>
      <c r="AK182" s="10">
        <v>175</v>
      </c>
      <c r="AL182" s="11">
        <v>0.0008680555555555802</v>
      </c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2"/>
    </row>
    <row r="183" spans="1:72" ht="12.75">
      <c r="A183" s="9">
        <v>246</v>
      </c>
      <c r="B183" s="10">
        <v>416668</v>
      </c>
      <c r="C183" s="10" t="str">
        <f>VLOOKUP(B183,'[1]BpHB'!$B$1:$S$245,18,FALSE)</f>
        <v>NYT</v>
      </c>
      <c r="D183" s="10" t="str">
        <f>VLOOKUP(B183,'[1]BpHB'!$B$1:$S$245,3,FALSE)</f>
        <v>Néda</v>
      </c>
      <c r="E183" s="10" t="str">
        <f>VLOOKUP(B183,'[1]BpHB'!$B$1:$S$245,4,FALSE)</f>
        <v>László</v>
      </c>
      <c r="F183" s="10" t="str">
        <f>VLOOKUP(B183,'[1]BpHB'!$B$1:$S$245,14,FALSE)</f>
        <v>HSP</v>
      </c>
      <c r="G183" s="11">
        <v>0.012569444444444446</v>
      </c>
      <c r="H183" s="11">
        <v>0.037141203703703704</v>
      </c>
      <c r="I183" s="11">
        <v>0.02457175925925926</v>
      </c>
      <c r="J183" s="10">
        <v>13</v>
      </c>
      <c r="K183" s="10">
        <v>134</v>
      </c>
      <c r="L183" s="11">
        <v>0.0023842592592592596</v>
      </c>
      <c r="M183" s="10">
        <v>133</v>
      </c>
      <c r="N183" s="11">
        <v>0.004872685185185185</v>
      </c>
      <c r="O183" s="10">
        <v>132</v>
      </c>
      <c r="P183" s="11">
        <v>0.0007060185185185155</v>
      </c>
      <c r="Q183" s="10">
        <v>131</v>
      </c>
      <c r="R183" s="11">
        <v>0.002256944444444447</v>
      </c>
      <c r="S183" s="10">
        <v>152</v>
      </c>
      <c r="T183" s="11">
        <v>0.0037615740740740734</v>
      </c>
      <c r="U183" s="10">
        <v>171</v>
      </c>
      <c r="V183" s="11">
        <v>0.0030324074074074107</v>
      </c>
      <c r="W183" s="10">
        <v>142</v>
      </c>
      <c r="X183" s="11">
        <v>0.0018749999999999947</v>
      </c>
      <c r="Y183" s="10">
        <v>173</v>
      </c>
      <c r="Z183" s="11">
        <v>0.0016550925925925969</v>
      </c>
      <c r="AA183" s="10">
        <v>180</v>
      </c>
      <c r="AB183" s="11">
        <v>0.0009490740740740744</v>
      </c>
      <c r="AC183" s="10">
        <v>160</v>
      </c>
      <c r="AD183" s="11">
        <v>0.0004976851851851843</v>
      </c>
      <c r="AE183" s="10">
        <v>161</v>
      </c>
      <c r="AF183" s="11">
        <v>0.0004976851851851843</v>
      </c>
      <c r="AG183" s="10">
        <v>139</v>
      </c>
      <c r="AH183" s="11">
        <v>0.0010300925925925963</v>
      </c>
      <c r="AI183" s="10">
        <v>175</v>
      </c>
      <c r="AJ183" s="11">
        <v>0.0007870370370370305</v>
      </c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2"/>
    </row>
    <row r="184" spans="1:72" ht="12.75">
      <c r="A184" s="9">
        <v>138</v>
      </c>
      <c r="B184" s="10">
        <v>307549</v>
      </c>
      <c r="C184" s="10" t="str">
        <f>VLOOKUP(B184,'[1]BpHB'!$B$1:$S$245,18,FALSE)</f>
        <v>NYT</v>
      </c>
      <c r="D184" s="10" t="str">
        <f>VLOOKUP(B184,'[1]BpHB'!$B$1:$S$245,3,FALSE)</f>
        <v>Báder</v>
      </c>
      <c r="E184" s="10" t="str">
        <f>VLOOKUP(B184,'[1]BpHB'!$B$1:$S$245,4,FALSE)</f>
        <v>Attila</v>
      </c>
      <c r="F184" s="10" t="str">
        <f>VLOOKUP(B184,'[1]BpHB'!$B$1:$S$245,14,FALSE)</f>
        <v>MAT</v>
      </c>
      <c r="G184" s="11">
        <v>0.4917476851851852</v>
      </c>
      <c r="H184" s="11">
        <v>0.019525462962962963</v>
      </c>
      <c r="I184" s="11">
        <v>0.02777777777777779</v>
      </c>
      <c r="J184" s="10">
        <v>13</v>
      </c>
      <c r="K184" s="10">
        <v>134</v>
      </c>
      <c r="L184" s="11">
        <v>0.0024652777777777746</v>
      </c>
      <c r="M184" s="10">
        <v>133</v>
      </c>
      <c r="N184" s="11">
        <v>0.0036226851851851594</v>
      </c>
      <c r="O184" s="10">
        <v>132</v>
      </c>
      <c r="P184" s="11">
        <v>0.0007523148148148584</v>
      </c>
      <c r="Q184" s="10">
        <v>131</v>
      </c>
      <c r="R184" s="11">
        <v>0.0027662037037036735</v>
      </c>
      <c r="S184" s="10">
        <v>152</v>
      </c>
      <c r="T184" s="11">
        <v>0.004525462962962963</v>
      </c>
      <c r="U184" s="10">
        <v>171</v>
      </c>
      <c r="V184" s="11">
        <v>0.003854166666666668</v>
      </c>
      <c r="W184" s="10">
        <v>142</v>
      </c>
      <c r="X184" s="11">
        <v>0.0024074074074074067</v>
      </c>
      <c r="Y184" s="10">
        <v>173</v>
      </c>
      <c r="Z184" s="11">
        <v>0.0023726851851851843</v>
      </c>
      <c r="AA184" s="10">
        <v>180</v>
      </c>
      <c r="AB184" s="11">
        <v>0.0011458333333333355</v>
      </c>
      <c r="AC184" s="10">
        <v>160</v>
      </c>
      <c r="AD184" s="11">
        <v>0.000532407407407405</v>
      </c>
      <c r="AE184" s="10">
        <v>161</v>
      </c>
      <c r="AF184" s="11">
        <v>0.000613425925925927</v>
      </c>
      <c r="AG184" s="10">
        <v>139</v>
      </c>
      <c r="AH184" s="11">
        <v>0.0012037037037037034</v>
      </c>
      <c r="AI184" s="10">
        <v>175</v>
      </c>
      <c r="AJ184" s="11">
        <v>0.001215277777777777</v>
      </c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2"/>
    </row>
    <row r="185" spans="1:72" ht="12.75">
      <c r="A185" s="9">
        <v>130</v>
      </c>
      <c r="B185" s="10">
        <v>222985</v>
      </c>
      <c r="C185" s="10" t="str">
        <f>VLOOKUP(B185,'[1]BpHB'!$B$1:$S$245,18,FALSE)</f>
        <v>NYT</v>
      </c>
      <c r="D185" s="10" t="str">
        <f>VLOOKUP(B185,'[1]BpHB'!$B$1:$S$245,3,FALSE)</f>
        <v>Karajz</v>
      </c>
      <c r="E185" s="10" t="str">
        <f>VLOOKUP(B185,'[1]BpHB'!$B$1:$S$245,4,FALSE)</f>
        <v>Balázs</v>
      </c>
      <c r="F185" s="10" t="str">
        <f>VLOOKUP(B185,'[1]BpHB'!$B$1:$S$245,14,FALSE)</f>
        <v>BDI</v>
      </c>
      <c r="G185" s="11">
        <v>0.48762731481481486</v>
      </c>
      <c r="H185" s="11">
        <v>0.017499999999999998</v>
      </c>
      <c r="I185" s="11">
        <v>0.029872685185185155</v>
      </c>
      <c r="J185" s="10">
        <v>13</v>
      </c>
      <c r="K185" s="10">
        <v>134</v>
      </c>
      <c r="L185" s="11">
        <v>0.0031134259259258945</v>
      </c>
      <c r="M185" s="10">
        <v>133</v>
      </c>
      <c r="N185" s="11">
        <v>0.0047800925925926</v>
      </c>
      <c r="O185" s="10">
        <v>132</v>
      </c>
      <c r="P185" s="11">
        <v>0.0007407407407407085</v>
      </c>
      <c r="Q185" s="10">
        <v>131</v>
      </c>
      <c r="R185" s="11">
        <v>0.002592592592592591</v>
      </c>
      <c r="S185" s="10">
        <v>152</v>
      </c>
      <c r="T185" s="11">
        <v>0.0050000000000000044</v>
      </c>
      <c r="U185" s="10">
        <v>171</v>
      </c>
      <c r="V185" s="11">
        <v>0.003668981481481481</v>
      </c>
      <c r="W185" s="10">
        <v>142</v>
      </c>
      <c r="X185" s="11">
        <v>0.0025694444444444445</v>
      </c>
      <c r="Y185" s="10">
        <v>173</v>
      </c>
      <c r="Z185" s="11">
        <v>0.0023611111111111107</v>
      </c>
      <c r="AA185" s="10">
        <v>180</v>
      </c>
      <c r="AB185" s="11">
        <v>0.0011574074074074108</v>
      </c>
      <c r="AC185" s="10">
        <v>160</v>
      </c>
      <c r="AD185" s="11">
        <v>0.0005671296296296275</v>
      </c>
      <c r="AE185" s="10">
        <v>161</v>
      </c>
      <c r="AF185" s="11">
        <v>0.0006712962962962948</v>
      </c>
      <c r="AG185" s="10">
        <v>139</v>
      </c>
      <c r="AH185" s="11">
        <v>0.0012962962962962989</v>
      </c>
      <c r="AI185" s="10">
        <v>175</v>
      </c>
      <c r="AJ185" s="11">
        <v>0.0010532407407407365</v>
      </c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2"/>
    </row>
    <row r="186" spans="1:72" ht="12.75">
      <c r="A186" s="9">
        <v>242</v>
      </c>
      <c r="B186" s="10">
        <v>45130</v>
      </c>
      <c r="C186" s="10" t="str">
        <f>VLOOKUP(B186,'[1]BpHB'!$B$1:$S$245,18,FALSE)</f>
        <v>NYT</v>
      </c>
      <c r="D186" s="10" t="str">
        <f>VLOOKUP(B186,'[1]BpHB'!$B$1:$S$245,3,FALSE)</f>
        <v>Cseresnyés</v>
      </c>
      <c r="E186" s="10" t="str">
        <f>VLOOKUP(B186,'[1]BpHB'!$B$1:$S$245,4,FALSE)</f>
        <v>Ágnes</v>
      </c>
      <c r="F186" s="10" t="str">
        <f>VLOOKUP(B186,'[1]BpHB'!$B$1:$S$245,14,FALSE)</f>
        <v>TTE</v>
      </c>
      <c r="G186" s="11">
        <v>0.004201388888888889</v>
      </c>
      <c r="H186" s="11">
        <v>0.03650462962962963</v>
      </c>
      <c r="I186" s="11">
        <v>0.032303240740740743</v>
      </c>
      <c r="J186" s="10">
        <v>13</v>
      </c>
      <c r="K186" s="10">
        <v>134</v>
      </c>
      <c r="L186" s="11">
        <v>0.003252314814814814</v>
      </c>
      <c r="M186" s="10">
        <v>133</v>
      </c>
      <c r="N186" s="11">
        <v>0.004606481481481483</v>
      </c>
      <c r="O186" s="10">
        <v>132</v>
      </c>
      <c r="P186" s="11">
        <v>0.001006944444444444</v>
      </c>
      <c r="Q186" s="10">
        <v>131</v>
      </c>
      <c r="R186" s="11">
        <v>0.003182870370370367</v>
      </c>
      <c r="S186" s="10">
        <v>152</v>
      </c>
      <c r="T186" s="11">
        <v>0.005856481481481483</v>
      </c>
      <c r="U186" s="10">
        <v>171</v>
      </c>
      <c r="V186" s="11">
        <v>0.003865740740740739</v>
      </c>
      <c r="W186" s="10">
        <v>142</v>
      </c>
      <c r="X186" s="11">
        <v>0.002719907407407414</v>
      </c>
      <c r="Y186" s="10">
        <v>173</v>
      </c>
      <c r="Z186" s="11">
        <v>0.0024652777777777746</v>
      </c>
      <c r="AA186" s="10">
        <v>180</v>
      </c>
      <c r="AB186" s="11">
        <v>0.0012037037037037034</v>
      </c>
      <c r="AC186" s="10">
        <v>160</v>
      </c>
      <c r="AD186" s="11">
        <v>0.0006597222222222213</v>
      </c>
      <c r="AE186" s="10">
        <v>161</v>
      </c>
      <c r="AF186" s="11">
        <v>0.0007175925925925961</v>
      </c>
      <c r="AG186" s="10">
        <v>139</v>
      </c>
      <c r="AH186" s="11">
        <v>0.0013541666666666632</v>
      </c>
      <c r="AI186" s="10">
        <v>175</v>
      </c>
      <c r="AJ186" s="11">
        <v>0.0010763888888888906</v>
      </c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2"/>
    </row>
    <row r="187" spans="1:72" ht="12.75">
      <c r="A187" s="9">
        <v>212</v>
      </c>
      <c r="B187" s="10">
        <v>888353</v>
      </c>
      <c r="C187" s="10" t="str">
        <f>VLOOKUP(B187,'[1]BpHB'!$B$1:$S$245,18,FALSE)</f>
        <v>NYT</v>
      </c>
      <c r="D187" s="10" t="str">
        <f>VLOOKUP(B187,'[1]BpHB'!$B$1:$S$245,3,FALSE)</f>
        <v>Bortel</v>
      </c>
      <c r="E187" s="10" t="str">
        <f>VLOOKUP(B187,'[1]BpHB'!$B$1:$S$245,4,FALSE)</f>
        <v>László</v>
      </c>
      <c r="F187" s="10" t="str">
        <f>VLOOKUP(B187,'[1]BpHB'!$B$1:$S$245,14,FALSE)</f>
        <v>PKI</v>
      </c>
      <c r="G187" s="11">
        <v>0.4986921296296296</v>
      </c>
      <c r="H187" s="11">
        <v>0.5319675925925925</v>
      </c>
      <c r="I187" s="11">
        <v>0.03327546296296291</v>
      </c>
      <c r="J187" s="10">
        <v>14</v>
      </c>
      <c r="K187" s="10">
        <v>134</v>
      </c>
      <c r="L187" s="11">
        <v>0.0026157407407407796</v>
      </c>
      <c r="M187" s="10">
        <v>133</v>
      </c>
      <c r="N187" s="11">
        <v>0.005567129629629575</v>
      </c>
      <c r="O187" s="10">
        <v>132</v>
      </c>
      <c r="P187" s="11">
        <v>0.001192129629629668</v>
      </c>
      <c r="Q187" s="10">
        <v>131</v>
      </c>
      <c r="R187" s="11">
        <v>0.004178240740740691</v>
      </c>
      <c r="S187" s="10">
        <v>152</v>
      </c>
      <c r="T187" s="11">
        <v>0.004884259259259283</v>
      </c>
      <c r="U187" s="10">
        <v>152</v>
      </c>
      <c r="V187" s="11">
        <v>0.00012731481481487172</v>
      </c>
      <c r="W187" s="10">
        <v>171</v>
      </c>
      <c r="X187" s="11">
        <v>0.004016203703703702</v>
      </c>
      <c r="Y187" s="10">
        <v>142</v>
      </c>
      <c r="Z187" s="11">
        <v>0.0026388888888888573</v>
      </c>
      <c r="AA187" s="10">
        <v>173</v>
      </c>
      <c r="AB187" s="11">
        <v>0.002962962962962945</v>
      </c>
      <c r="AC187" s="10">
        <v>180</v>
      </c>
      <c r="AD187" s="11">
        <v>0.0011574074074074403</v>
      </c>
      <c r="AE187" s="10">
        <v>160</v>
      </c>
      <c r="AF187" s="11">
        <v>0.0005324074074074536</v>
      </c>
      <c r="AG187" s="10">
        <v>161</v>
      </c>
      <c r="AH187" s="11">
        <v>0.000694444444444331</v>
      </c>
      <c r="AI187" s="10">
        <v>139</v>
      </c>
      <c r="AJ187" s="11">
        <v>0.0013194444444444287</v>
      </c>
      <c r="AK187" s="10">
        <v>175</v>
      </c>
      <c r="AL187" s="11">
        <v>0.0011226851851853237</v>
      </c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2"/>
    </row>
    <row r="188" spans="1:72" ht="12.75">
      <c r="A188" s="9">
        <v>278</v>
      </c>
      <c r="B188" s="10">
        <v>233676</v>
      </c>
      <c r="C188" s="10" t="str">
        <f>VLOOKUP(B188,'[1]BpHB'!$B$1:$S$245,18,FALSE)</f>
        <v>NYT</v>
      </c>
      <c r="D188" s="10" t="str">
        <f>VLOOKUP(B188,'[1]BpHB'!$B$1:$S$245,3,FALSE)</f>
        <v>Gadó</v>
      </c>
      <c r="E188" s="10" t="str">
        <f>VLOOKUP(B188,'[1]BpHB'!$B$1:$S$245,4,FALSE)</f>
        <v>György</v>
      </c>
      <c r="F188" s="10" t="str">
        <f>VLOOKUP(B188,'[1]BpHB'!$B$1:$S$245,14,FALSE)</f>
        <v>OSC</v>
      </c>
      <c r="G188" s="11">
        <v>0.008402777777777778</v>
      </c>
      <c r="H188" s="11">
        <v>0.042337962962962966</v>
      </c>
      <c r="I188" s="11">
        <v>0.033935185185185186</v>
      </c>
      <c r="J188" s="10">
        <v>13</v>
      </c>
      <c r="K188" s="10">
        <v>134</v>
      </c>
      <c r="L188" s="11">
        <v>0.00300925925925926</v>
      </c>
      <c r="M188" s="10">
        <v>133</v>
      </c>
      <c r="N188" s="11">
        <v>0.006770833333333332</v>
      </c>
      <c r="O188" s="10">
        <v>132</v>
      </c>
      <c r="P188" s="11">
        <v>0.0008333333333333352</v>
      </c>
      <c r="Q188" s="10">
        <v>131</v>
      </c>
      <c r="R188" s="11">
        <v>0.002951388888888889</v>
      </c>
      <c r="S188" s="10">
        <v>152</v>
      </c>
      <c r="T188" s="11">
        <v>0.005057870370370365</v>
      </c>
      <c r="U188" s="10">
        <v>171</v>
      </c>
      <c r="V188" s="11">
        <v>0.004166666666666669</v>
      </c>
      <c r="W188" s="10">
        <v>142</v>
      </c>
      <c r="X188" s="11">
        <v>0.0027199074074074105</v>
      </c>
      <c r="Y188" s="10">
        <v>173</v>
      </c>
      <c r="Z188" s="11">
        <v>0.0026273148148148115</v>
      </c>
      <c r="AA188" s="10">
        <v>180</v>
      </c>
      <c r="AB188" s="11">
        <v>0.0012731481481481552</v>
      </c>
      <c r="AC188" s="10">
        <v>160</v>
      </c>
      <c r="AD188" s="11">
        <v>0.0005902777777777729</v>
      </c>
      <c r="AE188" s="10">
        <v>161</v>
      </c>
      <c r="AF188" s="11">
        <v>0.0011342592592592515</v>
      </c>
      <c r="AG188" s="10">
        <v>139</v>
      </c>
      <c r="AH188" s="11">
        <v>0.0013773148148148173</v>
      </c>
      <c r="AI188" s="10">
        <v>175</v>
      </c>
      <c r="AJ188" s="11">
        <v>0.0010995370370370378</v>
      </c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2"/>
    </row>
    <row r="189" spans="1:72" ht="12.75">
      <c r="A189" s="9">
        <v>338</v>
      </c>
      <c r="B189" s="10">
        <v>46133</v>
      </c>
      <c r="C189" s="10" t="str">
        <f>VLOOKUP(B189,'[1]BpHB'!$B$1:$S$245,18,FALSE)</f>
        <v>NYT</v>
      </c>
      <c r="D189" s="10" t="str">
        <f>VLOOKUP(B189,'[1]BpHB'!$B$1:$S$245,3,FALSE)</f>
        <v>Biró</v>
      </c>
      <c r="E189" s="10" t="str">
        <f>VLOOKUP(B189,'[1]BpHB'!$B$1:$S$245,4,FALSE)</f>
        <v>Fruzsina</v>
      </c>
      <c r="F189" s="10" t="str">
        <f>VLOOKUP(B189,'[1]BpHB'!$B$1:$S$245,14,FALSE)</f>
        <v>BEA</v>
      </c>
      <c r="G189" s="11">
        <v>0.00980324074074074</v>
      </c>
      <c r="H189" s="11">
        <v>0.04422453703703704</v>
      </c>
      <c r="I189" s="11">
        <v>0.0344212962962963</v>
      </c>
      <c r="J189" s="10">
        <v>13</v>
      </c>
      <c r="K189" s="10">
        <v>134</v>
      </c>
      <c r="L189" s="11">
        <v>0.003506944444444446</v>
      </c>
      <c r="M189" s="10">
        <v>133</v>
      </c>
      <c r="N189" s="11">
        <v>0.0049537037037037015</v>
      </c>
      <c r="O189" s="10">
        <v>132</v>
      </c>
      <c r="P189" s="11">
        <v>0.000960648148148148</v>
      </c>
      <c r="Q189" s="10">
        <v>131</v>
      </c>
      <c r="R189" s="11">
        <v>0.002916666666666668</v>
      </c>
      <c r="S189" s="10">
        <v>152</v>
      </c>
      <c r="T189" s="11">
        <v>0.005914351851851851</v>
      </c>
      <c r="U189" s="10">
        <v>171</v>
      </c>
      <c r="V189" s="11">
        <v>0.004189814814814813</v>
      </c>
      <c r="W189" s="10">
        <v>142</v>
      </c>
      <c r="X189" s="11">
        <v>0.0029745370370370394</v>
      </c>
      <c r="Y189" s="10">
        <v>173</v>
      </c>
      <c r="Z189" s="11">
        <v>0.00300925925925926</v>
      </c>
      <c r="AA189" s="10">
        <v>180</v>
      </c>
      <c r="AB189" s="11">
        <v>0.0013425925925925897</v>
      </c>
      <c r="AC189" s="10">
        <v>160</v>
      </c>
      <c r="AD189" s="11">
        <v>0.0006250000000000006</v>
      </c>
      <c r="AE189" s="10">
        <v>161</v>
      </c>
      <c r="AF189" s="11">
        <v>0.0008333333333333387</v>
      </c>
      <c r="AG189" s="10">
        <v>139</v>
      </c>
      <c r="AH189" s="11">
        <v>0.0015393518518518473</v>
      </c>
      <c r="AI189" s="10">
        <v>175</v>
      </c>
      <c r="AJ189" s="11">
        <v>0.0012962962962962954</v>
      </c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2"/>
    </row>
    <row r="190" spans="1:72" ht="12.75">
      <c r="A190" s="9">
        <v>199</v>
      </c>
      <c r="B190" s="10">
        <v>2037777</v>
      </c>
      <c r="C190" s="10" t="str">
        <f>VLOOKUP(B190,'[1]BpHB'!$B$1:$S$245,18,FALSE)</f>
        <v>NYT</v>
      </c>
      <c r="D190" s="10" t="str">
        <f>VLOOKUP(B190,'[1]BpHB'!$B$1:$S$245,3,FALSE)</f>
        <v>Magyari</v>
      </c>
      <c r="E190" s="10" t="str">
        <f>VLOOKUP(B190,'[1]BpHB'!$B$1:$S$245,4,FALSE)</f>
        <v>Árpád</v>
      </c>
      <c r="F190" s="10" t="str">
        <f>VLOOKUP(B190,'[1]BpHB'!$B$1:$S$245,14,FALSE)</f>
        <v>SPA</v>
      </c>
      <c r="G190" s="11">
        <v>0.4959027777777778</v>
      </c>
      <c r="H190" s="11">
        <v>0.5308333333333334</v>
      </c>
      <c r="I190" s="11">
        <v>0.034930555555555576</v>
      </c>
      <c r="J190" s="10">
        <v>13</v>
      </c>
      <c r="K190" s="10">
        <v>134</v>
      </c>
      <c r="L190" s="11">
        <v>0.0023726851851851305</v>
      </c>
      <c r="M190" s="10">
        <v>133</v>
      </c>
      <c r="N190" s="11">
        <v>0.009525462962963027</v>
      </c>
      <c r="O190" s="10">
        <v>132</v>
      </c>
      <c r="P190" s="11">
        <v>0.000995370370370341</v>
      </c>
      <c r="Q190" s="10">
        <v>131</v>
      </c>
      <c r="R190" s="11">
        <v>0.0038078703703703365</v>
      </c>
      <c r="S190" s="10">
        <v>152</v>
      </c>
      <c r="T190" s="11">
        <v>0.004953703703703738</v>
      </c>
      <c r="U190" s="10">
        <v>171</v>
      </c>
      <c r="V190" s="11">
        <v>0.003576388888888893</v>
      </c>
      <c r="W190" s="10">
        <v>142</v>
      </c>
      <c r="X190" s="11">
        <v>0.0023495370370369972</v>
      </c>
      <c r="Y190" s="10">
        <v>173</v>
      </c>
      <c r="Z190" s="11">
        <v>0.002280092592592653</v>
      </c>
      <c r="AA190" s="10">
        <v>180</v>
      </c>
      <c r="AB190" s="11">
        <v>0.001076388888888835</v>
      </c>
      <c r="AC190" s="10">
        <v>160</v>
      </c>
      <c r="AD190" s="11">
        <v>0.0005787037037037202</v>
      </c>
      <c r="AE190" s="10">
        <v>161</v>
      </c>
      <c r="AF190" s="11">
        <v>0.0008796296296296191</v>
      </c>
      <c r="AG190" s="10">
        <v>139</v>
      </c>
      <c r="AH190" s="11">
        <v>0.0012615740740741233</v>
      </c>
      <c r="AI190" s="10">
        <v>175</v>
      </c>
      <c r="AJ190" s="11">
        <v>0.0010416666666666075</v>
      </c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2"/>
    </row>
    <row r="191" spans="1:72" ht="12.75">
      <c r="A191" s="9">
        <v>113</v>
      </c>
      <c r="B191" s="10">
        <v>45145</v>
      </c>
      <c r="C191" s="10" t="str">
        <f>VLOOKUP(B191,'[1]BpHB'!$B$1:$S$245,18,FALSE)</f>
        <v>NYT</v>
      </c>
      <c r="D191" s="10" t="str">
        <f>VLOOKUP(B191,'[1]BpHB'!$B$1:$S$245,3,FALSE)</f>
        <v>Komár</v>
      </c>
      <c r="E191" s="10" t="str">
        <f>VLOOKUP(B191,'[1]BpHB'!$B$1:$S$245,4,FALSE)</f>
        <v>Béla</v>
      </c>
      <c r="F191" s="10" t="str">
        <f>VLOOKUP(B191,'[1]BpHB'!$B$1:$S$245,14,FALSE)</f>
        <v>HER</v>
      </c>
      <c r="G191" s="11">
        <v>0.4751736111111111</v>
      </c>
      <c r="H191" s="11">
        <v>0.012372685185185186</v>
      </c>
      <c r="I191" s="11">
        <v>0.03719907407407408</v>
      </c>
      <c r="J191" s="10">
        <v>13</v>
      </c>
      <c r="K191" s="10">
        <v>134</v>
      </c>
      <c r="L191" s="11">
        <v>0.004085648148148158</v>
      </c>
      <c r="M191" s="10">
        <v>133</v>
      </c>
      <c r="N191" s="11">
        <v>0.004918981481481455</v>
      </c>
      <c r="O191" s="10">
        <v>132</v>
      </c>
      <c r="P191" s="11">
        <v>0.0011226851851852127</v>
      </c>
      <c r="Q191" s="10">
        <v>131</v>
      </c>
      <c r="R191" s="11">
        <v>0.0034259259259259434</v>
      </c>
      <c r="S191" s="10">
        <v>152</v>
      </c>
      <c r="T191" s="11">
        <v>0.005833333333333246</v>
      </c>
      <c r="U191" s="10">
        <v>171</v>
      </c>
      <c r="V191" s="11">
        <v>0.005173611111111143</v>
      </c>
      <c r="W191" s="10">
        <v>142</v>
      </c>
      <c r="X191" s="11">
        <v>0.003009259259259267</v>
      </c>
      <c r="Y191" s="10">
        <v>173</v>
      </c>
      <c r="Z191" s="11">
        <v>0.0031597222222222218</v>
      </c>
      <c r="AA191" s="10">
        <v>180</v>
      </c>
      <c r="AB191" s="11">
        <v>0.00162037037037037</v>
      </c>
      <c r="AC191" s="10">
        <v>160</v>
      </c>
      <c r="AD191" s="11">
        <v>0.0006597222222222221</v>
      </c>
      <c r="AE191" s="10">
        <v>161</v>
      </c>
      <c r="AF191" s="11">
        <v>0.0008564814814814824</v>
      </c>
      <c r="AG191" s="10">
        <v>139</v>
      </c>
      <c r="AH191" s="11">
        <v>0.0015625000000000014</v>
      </c>
      <c r="AI191" s="10">
        <v>175</v>
      </c>
      <c r="AJ191" s="11">
        <v>0.0013773148148148121</v>
      </c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2"/>
    </row>
    <row r="192" spans="1:72" ht="12.75">
      <c r="A192" s="9">
        <v>252</v>
      </c>
      <c r="B192" s="10">
        <v>411967</v>
      </c>
      <c r="C192" s="10" t="str">
        <f>VLOOKUP(B192,'[1]BpHB'!$B$1:$S$245,18,FALSE)</f>
        <v>NYT</v>
      </c>
      <c r="D192" s="10" t="str">
        <f>VLOOKUP(B192,'[1]BpHB'!$B$1:$S$245,3,FALSE)</f>
        <v>Tóth</v>
      </c>
      <c r="E192" s="10" t="str">
        <f>VLOOKUP(B192,'[1]BpHB'!$B$1:$S$245,4,FALSE)</f>
        <v>Ágnes</v>
      </c>
      <c r="F192" s="10" t="str">
        <f>VLOOKUP(B192,'[1]BpHB'!$B$1:$S$245,14,FALSE)</f>
        <v>MAF</v>
      </c>
      <c r="G192" s="11">
        <v>0.00034722222222222224</v>
      </c>
      <c r="H192" s="11">
        <v>0.037627314814814815</v>
      </c>
      <c r="I192" s="11">
        <v>0.037280092592592594</v>
      </c>
      <c r="J192" s="10">
        <v>13</v>
      </c>
      <c r="K192" s="10">
        <v>134</v>
      </c>
      <c r="L192" s="11">
        <v>0.003483796296296296</v>
      </c>
      <c r="M192" s="10">
        <v>133</v>
      </c>
      <c r="N192" s="11">
        <v>0.006701388888888889</v>
      </c>
      <c r="O192" s="10">
        <v>132</v>
      </c>
      <c r="P192" s="11">
        <v>0.0010532407407407417</v>
      </c>
      <c r="Q192" s="10">
        <v>131</v>
      </c>
      <c r="R192" s="11">
        <v>0.003194444444444446</v>
      </c>
      <c r="S192" s="10">
        <v>152</v>
      </c>
      <c r="T192" s="11">
        <v>0.005972222222222219</v>
      </c>
      <c r="U192" s="10">
        <v>171</v>
      </c>
      <c r="V192" s="11">
        <v>0.005497685185185185</v>
      </c>
      <c r="W192" s="10">
        <v>142</v>
      </c>
      <c r="X192" s="11">
        <v>0.002951388888888889</v>
      </c>
      <c r="Y192" s="10">
        <v>173</v>
      </c>
      <c r="Z192" s="11">
        <v>0.0027893518518518554</v>
      </c>
      <c r="AA192" s="10">
        <v>180</v>
      </c>
      <c r="AB192" s="11">
        <v>0.0012731481481481483</v>
      </c>
      <c r="AC192" s="10">
        <v>160</v>
      </c>
      <c r="AD192" s="11">
        <v>0.00061342592592592</v>
      </c>
      <c r="AE192" s="10">
        <v>161</v>
      </c>
      <c r="AF192" s="11">
        <v>0.0007407407407407432</v>
      </c>
      <c r="AG192" s="10">
        <v>139</v>
      </c>
      <c r="AH192" s="11">
        <v>0.0014004629629629645</v>
      </c>
      <c r="AI192" s="10">
        <v>175</v>
      </c>
      <c r="AJ192" s="11">
        <v>0.0012152777777777804</v>
      </c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2"/>
    </row>
    <row r="193" spans="1:72" ht="12.75">
      <c r="A193" s="9">
        <v>274</v>
      </c>
      <c r="B193" s="10">
        <v>45427</v>
      </c>
      <c r="C193" s="10" t="str">
        <f>VLOOKUP(B193,'[1]BpHB'!$B$1:$S$245,18,FALSE)</f>
        <v>NYT</v>
      </c>
      <c r="D193" s="10" t="str">
        <f>VLOOKUP(B193,'[1]BpHB'!$B$1:$S$245,3,FALSE)</f>
        <v>Kisvölcsey</v>
      </c>
      <c r="E193" s="10" t="str">
        <f>VLOOKUP(B193,'[1]BpHB'!$B$1:$S$245,4,FALSE)</f>
        <v>Ákos</v>
      </c>
      <c r="F193" s="10" t="str">
        <f>VLOOKUP(B193,'[1]BpHB'!$B$1:$S$245,14,FALSE)</f>
        <v>MOM</v>
      </c>
      <c r="G193" s="11">
        <v>0.4968518518518519</v>
      </c>
      <c r="H193" s="11">
        <v>0.03478009259259259</v>
      </c>
      <c r="I193" s="11">
        <v>0.03792824074074069</v>
      </c>
      <c r="J193" s="10">
        <v>10</v>
      </c>
      <c r="K193" s="10">
        <v>134</v>
      </c>
      <c r="L193" s="11">
        <v>0.005439814814814814</v>
      </c>
      <c r="M193" s="10">
        <v>133</v>
      </c>
      <c r="N193" s="11">
        <v>0.008599537037037037</v>
      </c>
      <c r="O193" s="10">
        <v>132</v>
      </c>
      <c r="P193" s="11">
        <v>0.001157407407407409</v>
      </c>
      <c r="Q193" s="10">
        <v>131</v>
      </c>
      <c r="R193" s="11">
        <v>0.0035300925925925916</v>
      </c>
      <c r="S193" s="10">
        <v>173</v>
      </c>
      <c r="T193" s="11">
        <v>0.009027777777777775</v>
      </c>
      <c r="U193" s="10">
        <v>180</v>
      </c>
      <c r="V193" s="11">
        <v>0.002361111111111116</v>
      </c>
      <c r="W193" s="10">
        <v>160</v>
      </c>
      <c r="X193" s="11">
        <v>0.0010532407407407365</v>
      </c>
      <c r="Y193" s="10">
        <v>161</v>
      </c>
      <c r="Z193" s="11">
        <v>0.001157407407407409</v>
      </c>
      <c r="AA193" s="10">
        <v>139</v>
      </c>
      <c r="AB193" s="11">
        <v>0.0027893518518518484</v>
      </c>
      <c r="AC193" s="10">
        <v>175</v>
      </c>
      <c r="AD193" s="11">
        <v>0.0020601851851851857</v>
      </c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2"/>
    </row>
    <row r="194" spans="1:72" ht="12.75">
      <c r="A194" s="9">
        <v>170</v>
      </c>
      <c r="B194" s="10">
        <v>332841</v>
      </c>
      <c r="C194" s="10" t="str">
        <f>VLOOKUP(B194,'[1]BpHB'!$B$1:$S$245,18,FALSE)</f>
        <v>NYT</v>
      </c>
      <c r="D194" s="10" t="str">
        <f>VLOOKUP(B194,'[1]BpHB'!$B$1:$S$245,3,FALSE)</f>
        <v>Gombkötő</v>
      </c>
      <c r="E194" s="10" t="str">
        <f>VLOOKUP(B194,'[1]BpHB'!$B$1:$S$245,4,FALSE)</f>
        <v>Péter</v>
      </c>
      <c r="F194" s="10" t="str">
        <f>VLOOKUP(B194,'[1]BpHB'!$B$1:$S$245,14,FALSE)</f>
        <v>TTE</v>
      </c>
      <c r="G194" s="11">
        <v>0.48619212962962965</v>
      </c>
      <c r="H194" s="11">
        <v>0.02516203703703704</v>
      </c>
      <c r="I194" s="11">
        <v>0.038969907407407356</v>
      </c>
      <c r="J194" s="10">
        <v>13</v>
      </c>
      <c r="K194" s="10">
        <v>134</v>
      </c>
      <c r="L194" s="11">
        <v>0.002488425925925908</v>
      </c>
      <c r="M194" s="10">
        <v>133</v>
      </c>
      <c r="N194" s="11">
        <v>0.015555555555555545</v>
      </c>
      <c r="O194" s="10">
        <v>132</v>
      </c>
      <c r="P194" s="11">
        <v>0.0010300925925925929</v>
      </c>
      <c r="Q194" s="10">
        <v>131</v>
      </c>
      <c r="R194" s="11">
        <v>0.0029398148148148152</v>
      </c>
      <c r="S194" s="10">
        <v>152</v>
      </c>
      <c r="T194" s="11">
        <v>0.004594907407407407</v>
      </c>
      <c r="U194" s="10">
        <v>171</v>
      </c>
      <c r="V194" s="11">
        <v>0.0038425925925925936</v>
      </c>
      <c r="W194" s="10">
        <v>142</v>
      </c>
      <c r="X194" s="11">
        <v>0.0019675925925925902</v>
      </c>
      <c r="Y194" s="10">
        <v>173</v>
      </c>
      <c r="Z194" s="11">
        <v>0.0018518518518518545</v>
      </c>
      <c r="AA194" s="10">
        <v>180</v>
      </c>
      <c r="AB194" s="11">
        <v>0.0009722222222222215</v>
      </c>
      <c r="AC194" s="10">
        <v>160</v>
      </c>
      <c r="AD194" s="11">
        <v>0.00048611111111111077</v>
      </c>
      <c r="AE194" s="10">
        <v>161</v>
      </c>
      <c r="AF194" s="11">
        <v>0.0008101851851851846</v>
      </c>
      <c r="AG194" s="10">
        <v>139</v>
      </c>
      <c r="AH194" s="11">
        <v>0.001122685185185185</v>
      </c>
      <c r="AI194" s="10">
        <v>175</v>
      </c>
      <c r="AJ194" s="11">
        <v>0.0009953703703703687</v>
      </c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2"/>
    </row>
    <row r="195" spans="1:72" ht="12.75">
      <c r="A195" s="9">
        <v>327</v>
      </c>
      <c r="B195" s="10">
        <v>233693</v>
      </c>
      <c r="C195" s="10" t="str">
        <f>VLOOKUP(B195,'[1]BpHB'!$B$1:$S$245,18,FALSE)</f>
        <v>NYT</v>
      </c>
      <c r="D195" s="10" t="str">
        <f>VLOOKUP(B195,'[1]BpHB'!$B$1:$S$245,3,FALSE)</f>
        <v>Nagy</v>
      </c>
      <c r="E195" s="10" t="str">
        <f>VLOOKUP(B195,'[1]BpHB'!$B$1:$S$245,4,FALSE)</f>
        <v>Beáta</v>
      </c>
      <c r="F195" s="10" t="str">
        <f>VLOOKUP(B195,'[1]BpHB'!$B$1:$S$245,14,FALSE)</f>
        <v>SPA</v>
      </c>
      <c r="G195" s="11">
        <v>0.011180555555555556</v>
      </c>
      <c r="H195" s="11">
        <v>0.05085648148148148</v>
      </c>
      <c r="I195" s="11">
        <v>0.03967592592592593</v>
      </c>
      <c r="J195" s="10">
        <v>13</v>
      </c>
      <c r="K195" s="10">
        <v>134</v>
      </c>
      <c r="L195" s="11">
        <v>0.0036805555555555532</v>
      </c>
      <c r="M195" s="10">
        <v>133</v>
      </c>
      <c r="N195" s="11">
        <v>0.007789351851851856</v>
      </c>
      <c r="O195" s="10">
        <v>132</v>
      </c>
      <c r="P195" s="11">
        <v>0.0009722222222222215</v>
      </c>
      <c r="Q195" s="10">
        <v>131</v>
      </c>
      <c r="R195" s="11">
        <v>0.0037268518518518493</v>
      </c>
      <c r="S195" s="10">
        <v>152</v>
      </c>
      <c r="T195" s="11">
        <v>0.006377314814814818</v>
      </c>
      <c r="U195" s="10">
        <v>171</v>
      </c>
      <c r="V195" s="11">
        <v>0.00497685185185185</v>
      </c>
      <c r="W195" s="10">
        <v>142</v>
      </c>
      <c r="X195" s="11">
        <v>0.0029745370370370394</v>
      </c>
      <c r="Y195" s="10">
        <v>173</v>
      </c>
      <c r="Z195" s="11">
        <v>0.003067129629629628</v>
      </c>
      <c r="AA195" s="10">
        <v>180</v>
      </c>
      <c r="AB195" s="11">
        <v>0.0013541666666666632</v>
      </c>
      <c r="AC195" s="10">
        <v>160</v>
      </c>
      <c r="AD195" s="11">
        <v>0.0006712962962963018</v>
      </c>
      <c r="AE195" s="10">
        <v>161</v>
      </c>
      <c r="AF195" s="11">
        <v>0.0008217592592592582</v>
      </c>
      <c r="AG195" s="10">
        <v>139</v>
      </c>
      <c r="AH195" s="11">
        <v>0.0015509259259259278</v>
      </c>
      <c r="AI195" s="10">
        <v>175</v>
      </c>
      <c r="AJ195" s="11">
        <v>0.0013541666666666632</v>
      </c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2"/>
    </row>
    <row r="196" spans="1:72" ht="12.75">
      <c r="A196" s="9">
        <v>205</v>
      </c>
      <c r="B196" s="10">
        <v>231</v>
      </c>
      <c r="C196" s="10" t="str">
        <f>VLOOKUP(B196,'[1]BpHB'!$B$1:$S$245,18,FALSE)</f>
        <v>NYT</v>
      </c>
      <c r="D196" s="10" t="str">
        <f>VLOOKUP(B196,'[1]BpHB'!$B$1:$S$245,3,FALSE)</f>
        <v>Madaras</v>
      </c>
      <c r="E196" s="10" t="str">
        <f>VLOOKUP(B196,'[1]BpHB'!$B$1:$S$245,4,FALSE)</f>
        <v>Gábor</v>
      </c>
      <c r="F196" s="10" t="str">
        <f>VLOOKUP(B196,'[1]BpHB'!$B$1:$S$245,14,FALSE)</f>
        <v>EK</v>
      </c>
      <c r="G196" s="11">
        <v>0.49037037037037035</v>
      </c>
      <c r="H196" s="11">
        <v>0.031006944444444445</v>
      </c>
      <c r="I196" s="11">
        <v>0.04063657407407412</v>
      </c>
      <c r="J196" s="10">
        <v>12</v>
      </c>
      <c r="K196" s="10">
        <v>134</v>
      </c>
      <c r="L196" s="11">
        <v>0.0032407407407407107</v>
      </c>
      <c r="M196" s="10">
        <v>133</v>
      </c>
      <c r="N196" s="11">
        <v>0.008425925925926003</v>
      </c>
      <c r="O196" s="10">
        <v>132</v>
      </c>
      <c r="P196" s="11">
        <v>0.001759259259259259</v>
      </c>
      <c r="Q196" s="10">
        <v>131</v>
      </c>
      <c r="R196" s="11">
        <v>0.004247685185185186</v>
      </c>
      <c r="S196" s="10">
        <v>152</v>
      </c>
      <c r="T196" s="11">
        <v>0.00670138888888889</v>
      </c>
      <c r="U196" s="10">
        <v>171</v>
      </c>
      <c r="V196" s="11">
        <v>0.004849537037037032</v>
      </c>
      <c r="W196" s="10">
        <v>142</v>
      </c>
      <c r="X196" s="11">
        <v>0.0028125000000000025</v>
      </c>
      <c r="Y196" s="10">
        <v>173</v>
      </c>
      <c r="Z196" s="11">
        <v>0.00240740740740741</v>
      </c>
      <c r="AA196" s="10">
        <v>180</v>
      </c>
      <c r="AB196" s="11">
        <v>0.0011805555555555493</v>
      </c>
      <c r="AC196" s="10">
        <v>160</v>
      </c>
      <c r="AD196" s="11">
        <v>0.0007291666666666696</v>
      </c>
      <c r="AE196" s="10">
        <v>139</v>
      </c>
      <c r="AF196" s="11">
        <v>0.002881944444444444</v>
      </c>
      <c r="AG196" s="10">
        <v>175</v>
      </c>
      <c r="AH196" s="11">
        <v>0.0011226851851851884</v>
      </c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2"/>
    </row>
    <row r="197" spans="1:72" ht="12.75">
      <c r="A197" s="9">
        <v>292</v>
      </c>
      <c r="B197" s="10">
        <v>505282</v>
      </c>
      <c r="C197" s="10" t="str">
        <f>VLOOKUP(B197,'[1]BpHB'!$B$1:$S$245,18,FALSE)</f>
        <v>NYT</v>
      </c>
      <c r="D197" s="10" t="str">
        <f>VLOOKUP(B197,'[1]BpHB'!$B$1:$S$245,3,FALSE)</f>
        <v>Boczor</v>
      </c>
      <c r="E197" s="10" t="str">
        <f>VLOOKUP(B197,'[1]BpHB'!$B$1:$S$245,4,FALSE)</f>
        <v>Katalin</v>
      </c>
      <c r="F197" s="10" t="str">
        <f>VLOOKUP(B197,'[1]BpHB'!$B$1:$S$245,14,FALSE)</f>
        <v>KST</v>
      </c>
      <c r="G197" s="11">
        <v>0.5032638888888888</v>
      </c>
      <c r="H197" s="11">
        <v>0.543912037037037</v>
      </c>
      <c r="I197" s="11">
        <v>0.04064814814814821</v>
      </c>
      <c r="J197" s="10">
        <v>14</v>
      </c>
      <c r="K197" s="10">
        <v>134</v>
      </c>
      <c r="L197" s="11">
        <v>0.003553240740740815</v>
      </c>
      <c r="M197" s="10">
        <v>133</v>
      </c>
      <c r="N197" s="11">
        <v>0.011527777777777803</v>
      </c>
      <c r="O197" s="10">
        <v>132</v>
      </c>
      <c r="P197" s="11">
        <v>0.001076388888888835</v>
      </c>
      <c r="Q197" s="10">
        <v>131</v>
      </c>
      <c r="R197" s="11">
        <v>0.0030092592592593226</v>
      </c>
      <c r="S197" s="10">
        <v>152</v>
      </c>
      <c r="T197" s="11">
        <v>0.005798611111111018</v>
      </c>
      <c r="U197" s="10">
        <v>171</v>
      </c>
      <c r="V197" s="11">
        <v>0.003958333333333397</v>
      </c>
      <c r="W197" s="10">
        <v>171</v>
      </c>
      <c r="X197" s="11">
        <v>1.1574074074038876E-05</v>
      </c>
      <c r="Y197" s="10">
        <v>142</v>
      </c>
      <c r="Z197" s="11">
        <v>0.0029282407407407174</v>
      </c>
      <c r="AA197" s="10">
        <v>173</v>
      </c>
      <c r="AB197" s="11">
        <v>0.0025231481481481355</v>
      </c>
      <c r="AC197" s="10">
        <v>180</v>
      </c>
      <c r="AD197" s="11">
        <v>0.0025347222222222854</v>
      </c>
      <c r="AE197" s="10">
        <v>160</v>
      </c>
      <c r="AF197" s="11">
        <v>0.0004282407407407707</v>
      </c>
      <c r="AG197" s="10">
        <v>161</v>
      </c>
      <c r="AH197" s="11">
        <v>0.0006134259259258368</v>
      </c>
      <c r="AI197" s="10">
        <v>139</v>
      </c>
      <c r="AJ197" s="11">
        <v>0.0012268518518518956</v>
      </c>
      <c r="AK197" s="10">
        <v>175</v>
      </c>
      <c r="AL197" s="11">
        <v>0.0011574074074074403</v>
      </c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2"/>
    </row>
    <row r="198" spans="1:72" ht="12.75">
      <c r="A198" s="9">
        <v>336</v>
      </c>
      <c r="B198" s="10">
        <v>238</v>
      </c>
      <c r="C198" s="10" t="str">
        <f>VLOOKUP(B198,'[1]BpHB'!$B$1:$S$245,18,FALSE)</f>
        <v>NYT</v>
      </c>
      <c r="D198" s="10" t="str">
        <f>VLOOKUP(B198,'[1]BpHB'!$B$1:$S$245,3,FALSE)</f>
        <v>Szűcs</v>
      </c>
      <c r="E198" s="10" t="str">
        <f>VLOOKUP(B198,'[1]BpHB'!$B$1:$S$245,4,FALSE)</f>
        <v>Attila</v>
      </c>
      <c r="F198" s="10" t="str">
        <f>VLOOKUP(B198,'[1]BpHB'!$B$1:$S$245,14,FALSE)</f>
        <v>EK</v>
      </c>
      <c r="G198" s="11">
        <v>0.015324074074074073</v>
      </c>
      <c r="H198" s="11">
        <v>0.056365740740740744</v>
      </c>
      <c r="I198" s="11">
        <v>0.04104166666666667</v>
      </c>
      <c r="J198" s="10">
        <v>13</v>
      </c>
      <c r="K198" s="10">
        <v>134</v>
      </c>
      <c r="L198" s="11">
        <v>0.002650462962962962</v>
      </c>
      <c r="M198" s="10">
        <v>133</v>
      </c>
      <c r="N198" s="11">
        <v>0.011932870370370375</v>
      </c>
      <c r="O198" s="10">
        <v>132</v>
      </c>
      <c r="P198" s="11">
        <v>0.0008449074074074053</v>
      </c>
      <c r="Q198" s="10">
        <v>131</v>
      </c>
      <c r="R198" s="11">
        <v>0.002592592592592591</v>
      </c>
      <c r="S198" s="10">
        <v>152</v>
      </c>
      <c r="T198" s="11">
        <v>0.006481481481481484</v>
      </c>
      <c r="U198" s="10">
        <v>171</v>
      </c>
      <c r="V198" s="11">
        <v>0.003993055555555555</v>
      </c>
      <c r="W198" s="10">
        <v>142</v>
      </c>
      <c r="X198" s="11">
        <v>0.002743055555555554</v>
      </c>
      <c r="Y198" s="10">
        <v>173</v>
      </c>
      <c r="Z198" s="11">
        <v>0.003043981481481481</v>
      </c>
      <c r="AA198" s="10">
        <v>180</v>
      </c>
      <c r="AB198" s="11">
        <v>0.0018171296296296269</v>
      </c>
      <c r="AC198" s="10">
        <v>160</v>
      </c>
      <c r="AD198" s="11">
        <v>0.0007523148148148168</v>
      </c>
      <c r="AE198" s="10">
        <v>161</v>
      </c>
      <c r="AF198" s="11">
        <v>0.0015625000000000014</v>
      </c>
      <c r="AG198" s="10">
        <v>139</v>
      </c>
      <c r="AH198" s="11">
        <v>0.0011805555555555527</v>
      </c>
      <c r="AI198" s="10">
        <v>175</v>
      </c>
      <c r="AJ198" s="11">
        <v>0.001145833333333339</v>
      </c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2"/>
    </row>
    <row r="199" spans="1:72" ht="12.75">
      <c r="A199" s="9">
        <v>266</v>
      </c>
      <c r="B199" s="10">
        <v>222</v>
      </c>
      <c r="C199" s="10" t="str">
        <f>VLOOKUP(B199,'[1]BpHB'!$B$1:$S$245,18,FALSE)</f>
        <v>NYT</v>
      </c>
      <c r="D199" s="10" t="str">
        <f>VLOOKUP(B199,'[1]BpHB'!$B$1:$S$245,3,FALSE)</f>
        <v>Dávid</v>
      </c>
      <c r="E199" s="10" t="str">
        <f>VLOOKUP(B199,'[1]BpHB'!$B$1:$S$245,4,FALSE)</f>
        <v>László</v>
      </c>
      <c r="F199" s="10" t="str">
        <f>VLOOKUP(B199,'[1]BpHB'!$B$1:$S$245,14,FALSE)</f>
        <v>MDS</v>
      </c>
      <c r="G199" s="11">
        <v>0.4973032407407407</v>
      </c>
      <c r="H199" s="11">
        <v>0.03972222222222222</v>
      </c>
      <c r="I199" s="11">
        <v>0.04241898148148149</v>
      </c>
      <c r="J199" s="10">
        <v>13</v>
      </c>
      <c r="K199" s="10">
        <v>134</v>
      </c>
      <c r="L199" s="11">
        <v>0.0062962962962963</v>
      </c>
      <c r="M199" s="10">
        <v>133</v>
      </c>
      <c r="N199" s="11">
        <v>0.009421296296296297</v>
      </c>
      <c r="O199" s="10">
        <v>132</v>
      </c>
      <c r="P199" s="11">
        <v>0.001168981481481481</v>
      </c>
      <c r="Q199" s="10">
        <v>131</v>
      </c>
      <c r="R199" s="11">
        <v>0.0037268518518518527</v>
      </c>
      <c r="S199" s="10">
        <v>152</v>
      </c>
      <c r="T199" s="11">
        <v>0.006064814814814811</v>
      </c>
      <c r="U199" s="10">
        <v>171</v>
      </c>
      <c r="V199" s="11">
        <v>0.004166666666666669</v>
      </c>
      <c r="W199" s="10">
        <v>142</v>
      </c>
      <c r="X199" s="11">
        <v>0.002870370370370367</v>
      </c>
      <c r="Y199" s="10">
        <v>173</v>
      </c>
      <c r="Z199" s="11">
        <v>0.0028587962962962968</v>
      </c>
      <c r="AA199" s="10">
        <v>180</v>
      </c>
      <c r="AB199" s="11">
        <v>0.0012615740740740816</v>
      </c>
      <c r="AC199" s="10">
        <v>160</v>
      </c>
      <c r="AD199" s="11">
        <v>0.0009374999999999939</v>
      </c>
      <c r="AE199" s="10">
        <v>161</v>
      </c>
      <c r="AF199" s="11">
        <v>0.0007638888888888903</v>
      </c>
      <c r="AG199" s="10">
        <v>139</v>
      </c>
      <c r="AH199" s="11">
        <v>0.0013194444444444495</v>
      </c>
      <c r="AI199" s="10">
        <v>175</v>
      </c>
      <c r="AJ199" s="11">
        <v>0.0012731481481481413</v>
      </c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2"/>
    </row>
    <row r="200" spans="1:72" ht="12.75">
      <c r="A200" s="9">
        <v>324</v>
      </c>
      <c r="B200" s="10">
        <v>211</v>
      </c>
      <c r="C200" s="10" t="str">
        <f>VLOOKUP(B200,'[1]BpHB'!$B$1:$S$245,18,FALSE)</f>
        <v>NYT</v>
      </c>
      <c r="D200" s="10" t="str">
        <f>VLOOKUP(B200,'[1]BpHB'!$B$1:$S$245,3,FALSE)</f>
        <v>Ullrich</v>
      </c>
      <c r="E200" s="10" t="str">
        <f>VLOOKUP(B200,'[1]BpHB'!$B$1:$S$245,4,FALSE)</f>
        <v>Dénes Zsigmond</v>
      </c>
      <c r="F200" s="10" t="str">
        <f>VLOOKUP(B200,'[1]BpHB'!$B$1:$S$245,14,FALSE)</f>
        <v>PKI</v>
      </c>
      <c r="G200" s="11">
        <v>0.007025462962962963</v>
      </c>
      <c r="H200" s="11">
        <v>0.049837962962962966</v>
      </c>
      <c r="I200" s="11">
        <v>0.0428125</v>
      </c>
      <c r="J200" s="10">
        <v>13</v>
      </c>
      <c r="K200" s="10">
        <v>134</v>
      </c>
      <c r="L200" s="11">
        <v>0.011030092592592595</v>
      </c>
      <c r="M200" s="10">
        <v>133</v>
      </c>
      <c r="N200" s="11">
        <v>0.006944444444444441</v>
      </c>
      <c r="O200" s="10">
        <v>132</v>
      </c>
      <c r="P200" s="11">
        <v>0.0009259259259259273</v>
      </c>
      <c r="Q200" s="10">
        <v>131</v>
      </c>
      <c r="R200" s="11">
        <v>0.002650462962962962</v>
      </c>
      <c r="S200" s="10">
        <v>152</v>
      </c>
      <c r="T200" s="11">
        <v>0.005289351851851851</v>
      </c>
      <c r="U200" s="10">
        <v>171</v>
      </c>
      <c r="V200" s="11">
        <v>0.003680555555555562</v>
      </c>
      <c r="W200" s="10">
        <v>142</v>
      </c>
      <c r="X200" s="11">
        <v>0.003865740740740739</v>
      </c>
      <c r="Y200" s="10">
        <v>173</v>
      </c>
      <c r="Z200" s="11">
        <v>0.002962962962962959</v>
      </c>
      <c r="AA200" s="10">
        <v>180</v>
      </c>
      <c r="AB200" s="11">
        <v>0.0012962962962962954</v>
      </c>
      <c r="AC200" s="10">
        <v>160</v>
      </c>
      <c r="AD200" s="11">
        <v>0.0007407407407407432</v>
      </c>
      <c r="AE200" s="10">
        <v>161</v>
      </c>
      <c r="AF200" s="11">
        <v>0.0006250000000000006</v>
      </c>
      <c r="AG200" s="10">
        <v>139</v>
      </c>
      <c r="AH200" s="11">
        <v>0.0012615740740740747</v>
      </c>
      <c r="AI200" s="10">
        <v>175</v>
      </c>
      <c r="AJ200" s="11">
        <v>0.0012384259259259275</v>
      </c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2"/>
    </row>
    <row r="201" spans="1:72" ht="12.75">
      <c r="A201" s="9">
        <v>89</v>
      </c>
      <c r="B201" s="10">
        <v>45422</v>
      </c>
      <c r="C201" s="10" t="str">
        <f>VLOOKUP(B201,'[1]BpHB'!$B$1:$S$245,18,FALSE)</f>
        <v>NYT</v>
      </c>
      <c r="D201" s="10" t="str">
        <f>VLOOKUP(B201,'[1]BpHB'!$B$1:$S$245,3,FALSE)</f>
        <v>Karsai</v>
      </c>
      <c r="E201" s="10" t="str">
        <f>VLOOKUP(B201,'[1]BpHB'!$B$1:$S$245,4,FALSE)</f>
        <v>Klára</v>
      </c>
      <c r="F201" s="10" t="str">
        <f>VLOOKUP(B201,'[1]BpHB'!$B$1:$S$245,14,FALSE)</f>
        <v>OSC</v>
      </c>
      <c r="G201" s="11">
        <v>0.4654513888888889</v>
      </c>
      <c r="H201" s="11">
        <v>0.00863425925925926</v>
      </c>
      <c r="I201" s="11">
        <v>0.043182870370370385</v>
      </c>
      <c r="J201" s="10">
        <v>13</v>
      </c>
      <c r="K201" s="10">
        <v>134</v>
      </c>
      <c r="L201" s="11">
        <v>0.004814814814814827</v>
      </c>
      <c r="M201" s="10">
        <v>133</v>
      </c>
      <c r="N201" s="11">
        <v>0.006365740740740755</v>
      </c>
      <c r="O201" s="10">
        <v>132</v>
      </c>
      <c r="P201" s="11">
        <v>0.0012615740740740677</v>
      </c>
      <c r="Q201" s="10">
        <v>131</v>
      </c>
      <c r="R201" s="11">
        <v>0.0041087962962963465</v>
      </c>
      <c r="S201" s="10">
        <v>152</v>
      </c>
      <c r="T201" s="11">
        <v>0.007175925925925863</v>
      </c>
      <c r="U201" s="10">
        <v>171</v>
      </c>
      <c r="V201" s="11">
        <v>0.005127314814814821</v>
      </c>
      <c r="W201" s="10">
        <v>142</v>
      </c>
      <c r="X201" s="11">
        <v>0.0035532407407407596</v>
      </c>
      <c r="Y201" s="10">
        <v>173</v>
      </c>
      <c r="Z201" s="11">
        <v>0.003541666666666665</v>
      </c>
      <c r="AA201" s="10">
        <v>180</v>
      </c>
      <c r="AB201" s="11">
        <v>0.0016435185185185192</v>
      </c>
      <c r="AC201" s="10">
        <v>160</v>
      </c>
      <c r="AD201" s="11">
        <v>0.0007060185185185181</v>
      </c>
      <c r="AE201" s="10">
        <v>161</v>
      </c>
      <c r="AF201" s="11">
        <v>0.0009837962962962955</v>
      </c>
      <c r="AG201" s="10">
        <v>139</v>
      </c>
      <c r="AH201" s="11">
        <v>0.0018750000000000008</v>
      </c>
      <c r="AI201" s="10">
        <v>175</v>
      </c>
      <c r="AJ201" s="11">
        <v>0.0016087962962962974</v>
      </c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2"/>
    </row>
    <row r="202" spans="1:72" ht="12.75">
      <c r="A202" s="9">
        <v>325</v>
      </c>
      <c r="B202" s="10">
        <v>212</v>
      </c>
      <c r="C202" s="10" t="str">
        <f>VLOOKUP(B202,'[1]BpHB'!$B$1:$S$245,18,FALSE)</f>
        <v>NYT</v>
      </c>
      <c r="D202" s="10" t="str">
        <f>VLOOKUP(B202,'[1]BpHB'!$B$1:$S$245,3,FALSE)</f>
        <v>Takáts</v>
      </c>
      <c r="E202" s="10" t="str">
        <f>VLOOKUP(B202,'[1]BpHB'!$B$1:$S$245,4,FALSE)</f>
        <v>Imre</v>
      </c>
      <c r="F202" s="10" t="str">
        <f>VLOOKUP(B202,'[1]BpHB'!$B$1:$S$245,14,FALSE)</f>
        <v>MDS</v>
      </c>
      <c r="G202" s="11">
        <v>0.0059490740740740745</v>
      </c>
      <c r="H202" s="11">
        <v>0.04929398148148148</v>
      </c>
      <c r="I202" s="11">
        <v>0.04334490740740741</v>
      </c>
      <c r="J202" s="10">
        <v>13</v>
      </c>
      <c r="K202" s="10">
        <v>134</v>
      </c>
      <c r="L202" s="11">
        <v>0.013622685185185182</v>
      </c>
      <c r="M202" s="10">
        <v>133</v>
      </c>
      <c r="N202" s="11">
        <v>0.005277777777777777</v>
      </c>
      <c r="O202" s="10">
        <v>132</v>
      </c>
      <c r="P202" s="11">
        <v>0.0009027777777777801</v>
      </c>
      <c r="Q202" s="10">
        <v>131</v>
      </c>
      <c r="R202" s="11">
        <v>0.002604166666666668</v>
      </c>
      <c r="S202" s="10">
        <v>152</v>
      </c>
      <c r="T202" s="11">
        <v>0.004884259259259262</v>
      </c>
      <c r="U202" s="10">
        <v>171</v>
      </c>
      <c r="V202" s="11">
        <v>0.0035648148148148123</v>
      </c>
      <c r="W202" s="10">
        <v>142</v>
      </c>
      <c r="X202" s="11">
        <v>0.0024884259259259287</v>
      </c>
      <c r="Y202" s="10">
        <v>173</v>
      </c>
      <c r="Z202" s="11">
        <v>0.004097222222222217</v>
      </c>
      <c r="AA202" s="10">
        <v>180</v>
      </c>
      <c r="AB202" s="11">
        <v>0.001331018518518516</v>
      </c>
      <c r="AC202" s="10">
        <v>160</v>
      </c>
      <c r="AD202" s="11">
        <v>0.0005439814814814856</v>
      </c>
      <c r="AE202" s="10">
        <v>161</v>
      </c>
      <c r="AF202" s="11">
        <v>0.00106481481481481</v>
      </c>
      <c r="AG202" s="10">
        <v>139</v>
      </c>
      <c r="AH202" s="11">
        <v>0.0012152777777777873</v>
      </c>
      <c r="AI202" s="10">
        <v>175</v>
      </c>
      <c r="AJ202" s="11">
        <v>0.0014699074074074059</v>
      </c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2"/>
    </row>
    <row r="203" spans="1:72" ht="12.75">
      <c r="A203" s="9">
        <v>107</v>
      </c>
      <c r="B203" s="10">
        <v>307516</v>
      </c>
      <c r="C203" s="10" t="str">
        <f>VLOOKUP(B203,'[1]BpHB'!$B$1:$S$245,18,FALSE)</f>
        <v>NYT</v>
      </c>
      <c r="D203" s="10" t="str">
        <f>VLOOKUP(B203,'[1]BpHB'!$B$1:$S$245,3,FALSE)</f>
        <v>Tüskéné Borszéki</v>
      </c>
      <c r="E203" s="10" t="str">
        <f>VLOOKUP(B203,'[1]BpHB'!$B$1:$S$245,4,FALSE)</f>
        <v>Erika</v>
      </c>
      <c r="F203" s="10" t="str">
        <f>VLOOKUP(B203,'[1]BpHB'!$B$1:$S$245,14,FALSE)</f>
        <v>SSC</v>
      </c>
      <c r="G203" s="11">
        <v>0.46812499999999996</v>
      </c>
      <c r="H203" s="11">
        <v>0.011504629629629629</v>
      </c>
      <c r="I203" s="11">
        <v>0.04337962962962966</v>
      </c>
      <c r="J203" s="10">
        <v>13</v>
      </c>
      <c r="K203" s="10">
        <v>134</v>
      </c>
      <c r="L203" s="11">
        <v>0.0035995370370370816</v>
      </c>
      <c r="M203" s="10">
        <v>133</v>
      </c>
      <c r="N203" s="11">
        <v>0.007453703703703685</v>
      </c>
      <c r="O203" s="10">
        <v>132</v>
      </c>
      <c r="P203" s="11">
        <v>0.0017592592592592937</v>
      </c>
      <c r="Q203" s="10">
        <v>131</v>
      </c>
      <c r="R203" s="11">
        <v>0.004340277777777735</v>
      </c>
      <c r="S203" s="10">
        <v>152</v>
      </c>
      <c r="T203" s="11">
        <v>0.00782407407407415</v>
      </c>
      <c r="U203" s="10">
        <v>171</v>
      </c>
      <c r="V203" s="11">
        <v>0.004606481481481461</v>
      </c>
      <c r="W203" s="10">
        <v>142</v>
      </c>
      <c r="X203" s="11">
        <v>0.003819444444444431</v>
      </c>
      <c r="Y203" s="10">
        <v>173</v>
      </c>
      <c r="Z203" s="11">
        <v>0.0032754629629629627</v>
      </c>
      <c r="AA203" s="10">
        <v>180</v>
      </c>
      <c r="AB203" s="11">
        <v>0.00150462962962963</v>
      </c>
      <c r="AC203" s="10">
        <v>160</v>
      </c>
      <c r="AD203" s="11">
        <v>0.0007060185185185181</v>
      </c>
      <c r="AE203" s="10">
        <v>161</v>
      </c>
      <c r="AF203" s="11">
        <v>0.0009259259259259255</v>
      </c>
      <c r="AG203" s="10">
        <v>139</v>
      </c>
      <c r="AH203" s="11">
        <v>0.0017361111111111119</v>
      </c>
      <c r="AI203" s="10">
        <v>175</v>
      </c>
      <c r="AJ203" s="11">
        <v>0.00150462962962963</v>
      </c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2"/>
    </row>
    <row r="204" spans="1:72" ht="12.75">
      <c r="A204" s="9">
        <v>268</v>
      </c>
      <c r="B204" s="10">
        <v>218</v>
      </c>
      <c r="C204" s="10" t="str">
        <f>VLOOKUP(B204,'[1]BpHB'!$B$1:$S$245,18,FALSE)</f>
        <v>NYT</v>
      </c>
      <c r="D204" s="10" t="str">
        <f>VLOOKUP(B204,'[1]BpHB'!$B$1:$S$245,3,FALSE)</f>
        <v>Ullrich</v>
      </c>
      <c r="E204" s="10" t="str">
        <f>VLOOKUP(B204,'[1]BpHB'!$B$1:$S$245,4,FALSE)</f>
        <v>Zoltán</v>
      </c>
      <c r="F204" s="10" t="str">
        <f>VLOOKUP(B204,'[1]BpHB'!$B$1:$S$245,14,FALSE)</f>
        <v>PKI</v>
      </c>
      <c r="G204" s="11">
        <v>0.4962384259259259</v>
      </c>
      <c r="H204" s="11">
        <v>0.0397337962962963</v>
      </c>
      <c r="I204" s="11">
        <v>0.043495370370370434</v>
      </c>
      <c r="J204" s="10">
        <v>13</v>
      </c>
      <c r="K204" s="10">
        <v>134</v>
      </c>
      <c r="L204" s="11">
        <v>0.006655092592592671</v>
      </c>
      <c r="M204" s="10">
        <v>133</v>
      </c>
      <c r="N204" s="11">
        <v>0.009560185185185184</v>
      </c>
      <c r="O204" s="10">
        <v>132</v>
      </c>
      <c r="P204" s="11">
        <v>0.0015393518518518525</v>
      </c>
      <c r="Q204" s="10">
        <v>131</v>
      </c>
      <c r="R204" s="11">
        <v>0.00383101851851852</v>
      </c>
      <c r="S204" s="10">
        <v>152</v>
      </c>
      <c r="T204" s="11">
        <v>0.006099537037037039</v>
      </c>
      <c r="U204" s="10">
        <v>171</v>
      </c>
      <c r="V204" s="11">
        <v>0.004259259259259258</v>
      </c>
      <c r="W204" s="10">
        <v>142</v>
      </c>
      <c r="X204" s="11">
        <v>0.0029398148148148152</v>
      </c>
      <c r="Y204" s="10">
        <v>173</v>
      </c>
      <c r="Z204" s="11">
        <v>0.0028009259259259255</v>
      </c>
      <c r="AA204" s="10">
        <v>180</v>
      </c>
      <c r="AB204" s="11">
        <v>0.0012847222222222218</v>
      </c>
      <c r="AC204" s="10">
        <v>160</v>
      </c>
      <c r="AD204" s="11">
        <v>0.0008333333333333318</v>
      </c>
      <c r="AE204" s="10">
        <v>161</v>
      </c>
      <c r="AF204" s="11">
        <v>0.0008333333333333318</v>
      </c>
      <c r="AG204" s="10">
        <v>139</v>
      </c>
      <c r="AH204" s="11">
        <v>0.0013425925925925897</v>
      </c>
      <c r="AI204" s="10">
        <v>175</v>
      </c>
      <c r="AJ204" s="11">
        <v>0.0012615740740740816</v>
      </c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2"/>
    </row>
    <row r="205" spans="1:72" ht="12.75">
      <c r="A205" s="9">
        <v>296</v>
      </c>
      <c r="B205" s="10">
        <v>237</v>
      </c>
      <c r="C205" s="10" t="str">
        <f>VLOOKUP(B205,'[1]BpHB'!$B$1:$S$245,18,FALSE)</f>
        <v>NYT</v>
      </c>
      <c r="D205" s="10" t="str">
        <f>VLOOKUP(B205,'[1]BpHB'!$B$1:$S$245,3,FALSE)</f>
        <v>Vancsó</v>
      </c>
      <c r="E205" s="10" t="str">
        <f>VLOOKUP(B205,'[1]BpHB'!$B$1:$S$245,4,FALSE)</f>
        <v>Péter</v>
      </c>
      <c r="F205" s="10" t="str">
        <f>VLOOKUP(B205,'[1]BpHB'!$B$1:$S$245,14,FALSE)</f>
        <v>PKI</v>
      </c>
      <c r="G205" s="11">
        <v>0.49320601851851853</v>
      </c>
      <c r="H205" s="11">
        <v>0.044363425925925924</v>
      </c>
      <c r="I205" s="11">
        <v>0.051157407407407374</v>
      </c>
      <c r="J205" s="10">
        <v>13</v>
      </c>
      <c r="K205" s="10">
        <v>134</v>
      </c>
      <c r="L205" s="11">
        <v>0.006678240740740693</v>
      </c>
      <c r="M205" s="10">
        <v>133</v>
      </c>
      <c r="N205" s="11">
        <v>0.008935185185185213</v>
      </c>
      <c r="O205" s="10">
        <v>132</v>
      </c>
      <c r="P205" s="11">
        <v>0.0013310185185185196</v>
      </c>
      <c r="Q205" s="10">
        <v>131</v>
      </c>
      <c r="R205" s="11">
        <v>0.0056597222222222205</v>
      </c>
      <c r="S205" s="10">
        <v>152</v>
      </c>
      <c r="T205" s="11">
        <v>0.009571759259259259</v>
      </c>
      <c r="U205" s="10">
        <v>171</v>
      </c>
      <c r="V205" s="11">
        <v>0.004780092592592589</v>
      </c>
      <c r="W205" s="10">
        <v>142</v>
      </c>
      <c r="X205" s="11">
        <v>0.0034143518518518594</v>
      </c>
      <c r="Y205" s="10">
        <v>173</v>
      </c>
      <c r="Z205" s="11">
        <v>0.0034490740740740697</v>
      </c>
      <c r="AA205" s="10">
        <v>180</v>
      </c>
      <c r="AB205" s="11">
        <v>0.0023379629629629584</v>
      </c>
      <c r="AC205" s="10">
        <v>160</v>
      </c>
      <c r="AD205" s="11">
        <v>0.001122685185185185</v>
      </c>
      <c r="AE205" s="10">
        <v>161</v>
      </c>
      <c r="AF205" s="11">
        <v>0.0007291666666666696</v>
      </c>
      <c r="AG205" s="10">
        <v>139</v>
      </c>
      <c r="AH205" s="11">
        <v>0.001574074074074075</v>
      </c>
      <c r="AI205" s="10">
        <v>175</v>
      </c>
      <c r="AJ205" s="11">
        <v>0.0011574074074074056</v>
      </c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2"/>
    </row>
    <row r="206" spans="1:72" ht="12.75">
      <c r="A206" s="9">
        <v>339</v>
      </c>
      <c r="B206" s="10">
        <v>2037768</v>
      </c>
      <c r="C206" s="10" t="str">
        <f>VLOOKUP(B206,'[1]BpHB'!$B$1:$S$245,18,FALSE)</f>
        <v>NYT</v>
      </c>
      <c r="D206" s="10" t="str">
        <f>VLOOKUP(B206,'[1]BpHB'!$B$1:$S$245,3,FALSE)</f>
        <v>Bauer</v>
      </c>
      <c r="E206" s="10" t="str">
        <f>VLOOKUP(B206,'[1]BpHB'!$B$1:$S$245,4,FALSE)</f>
        <v>Ádám</v>
      </c>
      <c r="F206" s="10" t="str">
        <f>VLOOKUP(B206,'[1]BpHB'!$B$1:$S$245,14,FALSE)</f>
        <v>SPA</v>
      </c>
      <c r="G206" s="11">
        <v>0.5014814814814815</v>
      </c>
      <c r="H206" s="11">
        <v>0.55875</v>
      </c>
      <c r="I206" s="11">
        <v>0.05726851851851844</v>
      </c>
      <c r="J206" s="10">
        <v>13</v>
      </c>
      <c r="K206" s="10">
        <v>134</v>
      </c>
      <c r="L206" s="11">
        <v>0.003865740740740753</v>
      </c>
      <c r="M206" s="10">
        <v>133</v>
      </c>
      <c r="N206" s="11">
        <v>0.017418981481481355</v>
      </c>
      <c r="O206" s="10">
        <v>132</v>
      </c>
      <c r="P206" s="11">
        <v>0.0010185185185185297</v>
      </c>
      <c r="Q206" s="10">
        <v>131</v>
      </c>
      <c r="R206" s="11">
        <v>0.004409722222222245</v>
      </c>
      <c r="S206" s="10">
        <v>152</v>
      </c>
      <c r="T206" s="11">
        <v>0.007650462962963012</v>
      </c>
      <c r="U206" s="10">
        <v>171</v>
      </c>
      <c r="V206" s="11">
        <v>0.005960648148148118</v>
      </c>
      <c r="W206" s="10">
        <v>142</v>
      </c>
      <c r="X206" s="11">
        <v>0.004259259259259296</v>
      </c>
      <c r="Y206" s="10">
        <v>173</v>
      </c>
      <c r="Z206" s="11">
        <v>0.0037037037037036535</v>
      </c>
      <c r="AA206" s="10">
        <v>180</v>
      </c>
      <c r="AB206" s="11">
        <v>0.002673611111111196</v>
      </c>
      <c r="AC206" s="10">
        <v>160</v>
      </c>
      <c r="AD206" s="11">
        <v>0.0009606481481481133</v>
      </c>
      <c r="AE206" s="10">
        <v>161</v>
      </c>
      <c r="AF206" s="11">
        <v>0.0011342592592592515</v>
      </c>
      <c r="AG206" s="10">
        <v>139</v>
      </c>
      <c r="AH206" s="11">
        <v>0.0020023148148148318</v>
      </c>
      <c r="AI206" s="10">
        <v>175</v>
      </c>
      <c r="AJ206" s="11">
        <v>0.0018402777777777324</v>
      </c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2"/>
    </row>
    <row r="207" spans="1:72" ht="12.75">
      <c r="A207" s="9">
        <v>228</v>
      </c>
      <c r="B207" s="10">
        <v>307798</v>
      </c>
      <c r="C207" s="10" t="str">
        <f>VLOOKUP(B207,'[1]BpHB'!$B$1:$S$245,18,FALSE)</f>
        <v>NYT</v>
      </c>
      <c r="D207" s="10" t="str">
        <f>VLOOKUP(B207,'[1]BpHB'!$B$1:$S$245,3,FALSE)</f>
        <v>Hadnagy</v>
      </c>
      <c r="E207" s="10" t="str">
        <f>VLOOKUP(B207,'[1]BpHB'!$B$1:$S$245,4,FALSE)</f>
        <v>Árpád</v>
      </c>
      <c r="F207" s="10" t="str">
        <f>VLOOKUP(B207,'[1]BpHB'!$B$1:$S$245,14,FALSE)</f>
        <v>HSP</v>
      </c>
      <c r="G207" s="11">
        <v>0.472349537037037</v>
      </c>
      <c r="H207" s="11">
        <v>0.035196759259259254</v>
      </c>
      <c r="I207" s="11">
        <v>0.06284722222222222</v>
      </c>
      <c r="J207" s="10">
        <v>13</v>
      </c>
      <c r="K207" s="10">
        <v>134</v>
      </c>
      <c r="L207" s="11">
        <v>0.006550925925925932</v>
      </c>
      <c r="M207" s="10">
        <v>133</v>
      </c>
      <c r="N207" s="11">
        <v>0.011157407407407394</v>
      </c>
      <c r="O207" s="10">
        <v>132</v>
      </c>
      <c r="P207" s="11">
        <v>0.0023263888888889195</v>
      </c>
      <c r="Q207" s="10">
        <v>131</v>
      </c>
      <c r="R207" s="11">
        <v>0.007708333333333317</v>
      </c>
      <c r="S207" s="10">
        <v>152</v>
      </c>
      <c r="T207" s="11">
        <v>0.009583333333333334</v>
      </c>
      <c r="U207" s="10">
        <v>171</v>
      </c>
      <c r="V207" s="11">
        <v>0.0062731481481481475</v>
      </c>
      <c r="W207" s="10">
        <v>142</v>
      </c>
      <c r="X207" s="11">
        <v>0.0047337962962962984</v>
      </c>
      <c r="Y207" s="10">
        <v>173</v>
      </c>
      <c r="Z207" s="11">
        <v>0.004768518518518516</v>
      </c>
      <c r="AA207" s="10">
        <v>180</v>
      </c>
      <c r="AB207" s="11">
        <v>0.0017361111111111119</v>
      </c>
      <c r="AC207" s="10">
        <v>160</v>
      </c>
      <c r="AD207" s="11">
        <v>0.0024421296296296274</v>
      </c>
      <c r="AE207" s="10">
        <v>161</v>
      </c>
      <c r="AF207" s="11">
        <v>0.0014351851851851852</v>
      </c>
      <c r="AG207" s="10">
        <v>139</v>
      </c>
      <c r="AH207" s="11">
        <v>0.0019212962962962994</v>
      </c>
      <c r="AI207" s="10">
        <v>175</v>
      </c>
      <c r="AJ207" s="11">
        <v>0.0017129629629629647</v>
      </c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2"/>
    </row>
    <row r="208" spans="1:72" ht="12.75">
      <c r="A208" s="9"/>
      <c r="B208" s="10"/>
      <c r="C208" s="10"/>
      <c r="D208" s="10"/>
      <c r="E208" s="10"/>
      <c r="F208" s="10"/>
      <c r="G208" s="11"/>
      <c r="H208" s="11"/>
      <c r="I208" s="11"/>
      <c r="J208" s="10"/>
      <c r="K208" s="10"/>
      <c r="L208" s="11"/>
      <c r="M208" s="10"/>
      <c r="N208" s="11"/>
      <c r="O208" s="10"/>
      <c r="P208" s="11"/>
      <c r="Q208" s="10"/>
      <c r="R208" s="11"/>
      <c r="S208" s="10"/>
      <c r="T208" s="11"/>
      <c r="U208" s="10"/>
      <c r="V208" s="11"/>
      <c r="W208" s="10"/>
      <c r="X208" s="11"/>
      <c r="Y208" s="10"/>
      <c r="Z208" s="11"/>
      <c r="AA208" s="10"/>
      <c r="AB208" s="11"/>
      <c r="AC208" s="10"/>
      <c r="AD208" s="11"/>
      <c r="AE208" s="10"/>
      <c r="AF208" s="11"/>
      <c r="AG208" s="10"/>
      <c r="AH208" s="11"/>
      <c r="AI208" s="10"/>
      <c r="AJ208" s="11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Miháczi Zoltán</dc:creator>
  <cp:keywords/>
  <dc:description/>
  <cp:lastModifiedBy>Felhasználó</cp:lastModifiedBy>
  <dcterms:created xsi:type="dcterms:W3CDTF">2012-03-12T10:32:55Z</dcterms:created>
  <dcterms:modified xsi:type="dcterms:W3CDTF">2012-03-12T15:15:31Z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